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ts.brianza.local\dati\diramm\cogest\LA 2020\LA CONSUNTIVO 2020\COSTI CONTABILIZZATI\"/>
    </mc:Choice>
  </mc:AlternateContent>
  <bookViews>
    <workbookView xWindow="0" yWindow="0" windowWidth="28800" windowHeight="11835" activeTab="5"/>
  </bookViews>
  <sheets>
    <sheet name="MOD_LA_2016" sheetId="1" r:id="rId1"/>
    <sheet name="MOD_LA_2017" sheetId="2" r:id="rId2"/>
    <sheet name="MOD_LA_2018" sheetId="3" r:id="rId3"/>
    <sheet name="MOD LA 2019" sheetId="6" r:id="rId4"/>
    <sheet name="MOD LA 2020" sheetId="7" r:id="rId5"/>
    <sheet name="ANDAMENTO_NEL_TEMPO" sheetId="4" r:id="rId6"/>
  </sheets>
  <externalReferences>
    <externalReference r:id="rId7"/>
  </externalReferences>
  <definedNames>
    <definedName name="VERSIONI">[1]VERSIONI!$A$2:$A$10</definedName>
  </definedNames>
  <calcPr calcId="152511"/>
</workbook>
</file>

<file path=xl/calcChain.xml><?xml version="1.0" encoding="utf-8"?>
<calcChain xmlns="http://schemas.openxmlformats.org/spreadsheetml/2006/main">
  <c r="H15" i="4" l="1"/>
  <c r="S38" i="6" l="1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G15" i="4" l="1"/>
  <c r="F15" i="4" l="1"/>
  <c r="D15" i="4"/>
  <c r="C15" i="4"/>
  <c r="U69" i="3"/>
  <c r="Q69" i="3"/>
  <c r="L69" i="3"/>
  <c r="H69" i="3"/>
  <c r="U68" i="3"/>
  <c r="Q68" i="3"/>
  <c r="L68" i="3"/>
  <c r="H68" i="3"/>
  <c r="U67" i="3"/>
  <c r="Q67" i="3"/>
  <c r="L67" i="3"/>
  <c r="H67" i="3"/>
  <c r="U66" i="3"/>
  <c r="Q66" i="3"/>
  <c r="L66" i="3"/>
  <c r="H66" i="3"/>
  <c r="U65" i="3"/>
  <c r="Q65" i="3"/>
  <c r="L65" i="3"/>
  <c r="H65" i="3"/>
  <c r="U64" i="3"/>
  <c r="Q64" i="3"/>
  <c r="L64" i="3"/>
  <c r="H64" i="3"/>
  <c r="U63" i="3"/>
  <c r="Q63" i="3"/>
  <c r="L63" i="3"/>
  <c r="H63" i="3"/>
  <c r="U62" i="3"/>
  <c r="Q62" i="3"/>
  <c r="L62" i="3"/>
  <c r="H62" i="3"/>
  <c r="U61" i="3"/>
  <c r="Q61" i="3"/>
  <c r="L61" i="3"/>
  <c r="H61" i="3"/>
  <c r="U60" i="3"/>
  <c r="Q60" i="3"/>
  <c r="L60" i="3"/>
  <c r="H60" i="3"/>
  <c r="U59" i="3"/>
  <c r="Q59" i="3"/>
  <c r="L59" i="3"/>
  <c r="H59" i="3"/>
  <c r="U57" i="3"/>
  <c r="Q57" i="3"/>
  <c r="L57" i="3"/>
  <c r="H57" i="3"/>
  <c r="U56" i="3"/>
  <c r="Q56" i="3"/>
  <c r="L56" i="3"/>
  <c r="H56" i="3"/>
  <c r="U55" i="3"/>
  <c r="Q55" i="3"/>
  <c r="L55" i="3"/>
  <c r="H55" i="3"/>
  <c r="U54" i="3"/>
  <c r="Q54" i="3"/>
  <c r="L54" i="3"/>
  <c r="H54" i="3"/>
  <c r="U53" i="3"/>
  <c r="Q53" i="3"/>
  <c r="L53" i="3"/>
  <c r="H53" i="3"/>
  <c r="U52" i="3"/>
  <c r="Q52" i="3"/>
  <c r="L52" i="3"/>
  <c r="H52" i="3"/>
  <c r="U51" i="3"/>
  <c r="Q51" i="3"/>
  <c r="L51" i="3"/>
  <c r="H51" i="3"/>
  <c r="U50" i="3"/>
  <c r="Q50" i="3"/>
  <c r="L50" i="3"/>
  <c r="H50" i="3"/>
  <c r="U49" i="3"/>
  <c r="Q49" i="3"/>
  <c r="L49" i="3"/>
  <c r="H49" i="3"/>
  <c r="U48" i="3"/>
  <c r="Q48" i="3"/>
  <c r="L48" i="3"/>
  <c r="H48" i="3"/>
  <c r="U47" i="3"/>
  <c r="Q47" i="3"/>
  <c r="L47" i="3"/>
  <c r="H47" i="3"/>
  <c r="U46" i="3"/>
  <c r="Q46" i="3"/>
  <c r="L46" i="3"/>
  <c r="H46" i="3"/>
  <c r="U45" i="3"/>
  <c r="Q45" i="3"/>
  <c r="L45" i="3"/>
  <c r="H45" i="3"/>
  <c r="U44" i="3"/>
  <c r="Q44" i="3"/>
  <c r="L44" i="3"/>
  <c r="H44" i="3"/>
  <c r="U43" i="3"/>
  <c r="Q43" i="3"/>
  <c r="L43" i="3"/>
  <c r="H43" i="3"/>
  <c r="U42" i="3"/>
  <c r="Q42" i="3"/>
  <c r="L42" i="3"/>
  <c r="H42" i="3"/>
  <c r="U41" i="3"/>
  <c r="Q41" i="3"/>
  <c r="L41" i="3"/>
  <c r="H41" i="3"/>
  <c r="U40" i="3"/>
  <c r="Q40" i="3"/>
  <c r="L40" i="3"/>
  <c r="H40" i="3"/>
  <c r="U39" i="3"/>
  <c r="Q39" i="3"/>
  <c r="L39" i="3"/>
  <c r="H39" i="3"/>
  <c r="U38" i="3"/>
  <c r="Q38" i="3"/>
  <c r="L38" i="3"/>
  <c r="H38" i="3"/>
  <c r="U37" i="3"/>
  <c r="Q37" i="3"/>
  <c r="L37" i="3"/>
  <c r="H37" i="3"/>
  <c r="U36" i="3"/>
  <c r="Q36" i="3"/>
  <c r="L36" i="3"/>
  <c r="H36" i="3"/>
  <c r="U35" i="3"/>
  <c r="Q35" i="3"/>
  <c r="L35" i="3"/>
  <c r="H35" i="3"/>
  <c r="U34" i="3"/>
  <c r="Q34" i="3"/>
  <c r="L34" i="3"/>
  <c r="H34" i="3"/>
  <c r="U33" i="3"/>
  <c r="Q33" i="3"/>
  <c r="L33" i="3"/>
  <c r="H33" i="3"/>
  <c r="U32" i="3"/>
  <c r="Q32" i="3"/>
  <c r="L32" i="3"/>
  <c r="H32" i="3"/>
  <c r="U31" i="3"/>
  <c r="Q31" i="3"/>
  <c r="L31" i="3"/>
  <c r="H31" i="3"/>
  <c r="U30" i="3"/>
  <c r="Q30" i="3"/>
  <c r="L30" i="3"/>
  <c r="H30" i="3"/>
  <c r="U29" i="3"/>
  <c r="Q29" i="3"/>
  <c r="L29" i="3"/>
  <c r="H29" i="3"/>
  <c r="U28" i="3"/>
  <c r="Q28" i="3"/>
  <c r="L28" i="3"/>
  <c r="H28" i="3"/>
  <c r="U27" i="3"/>
  <c r="Q27" i="3"/>
  <c r="L27" i="3"/>
  <c r="H27" i="3"/>
  <c r="U26" i="3"/>
  <c r="Q26" i="3"/>
  <c r="L26" i="3"/>
  <c r="H26" i="3"/>
  <c r="U25" i="3"/>
  <c r="Q25" i="3"/>
  <c r="L25" i="3"/>
  <c r="H25" i="3"/>
  <c r="U24" i="3"/>
  <c r="Q24" i="3"/>
  <c r="L24" i="3"/>
  <c r="H24" i="3"/>
  <c r="U23" i="3"/>
  <c r="Q23" i="3"/>
  <c r="L23" i="3"/>
  <c r="H23" i="3"/>
  <c r="U22" i="3"/>
  <c r="Q22" i="3"/>
  <c r="L22" i="3"/>
  <c r="H22" i="3"/>
  <c r="U21" i="3"/>
  <c r="Q21" i="3"/>
  <c r="L21" i="3"/>
  <c r="H21" i="3"/>
  <c r="U20" i="3"/>
  <c r="Q20" i="3"/>
  <c r="L20" i="3"/>
  <c r="H20" i="3"/>
  <c r="U19" i="3"/>
  <c r="Q19" i="3"/>
  <c r="L19" i="3"/>
  <c r="H19" i="3"/>
  <c r="U17" i="3"/>
  <c r="Q17" i="3"/>
  <c r="L17" i="3"/>
  <c r="H17" i="3"/>
  <c r="U16" i="3"/>
  <c r="Q16" i="3"/>
  <c r="L16" i="3"/>
  <c r="H16" i="3"/>
  <c r="U15" i="3"/>
  <c r="Q15" i="3"/>
  <c r="L15" i="3"/>
  <c r="H15" i="3"/>
  <c r="U14" i="3"/>
  <c r="Q14" i="3"/>
  <c r="L14" i="3"/>
  <c r="H14" i="3"/>
  <c r="U13" i="3"/>
  <c r="Q13" i="3"/>
  <c r="L13" i="3"/>
  <c r="H13" i="3"/>
  <c r="U12" i="3"/>
  <c r="Q12" i="3"/>
  <c r="L12" i="3"/>
  <c r="H12" i="3"/>
  <c r="U11" i="3"/>
  <c r="Q11" i="3"/>
  <c r="L11" i="3"/>
  <c r="H11" i="3"/>
  <c r="U77" i="2"/>
  <c r="Q77" i="2"/>
  <c r="L77" i="2"/>
  <c r="H77" i="2"/>
  <c r="U76" i="2"/>
  <c r="Q76" i="2"/>
  <c r="L76" i="2"/>
  <c r="H76" i="2"/>
  <c r="U75" i="2"/>
  <c r="Q75" i="2"/>
  <c r="L75" i="2"/>
  <c r="H75" i="2"/>
  <c r="U74" i="2"/>
  <c r="Q74" i="2"/>
  <c r="L74" i="2"/>
  <c r="H74" i="2"/>
  <c r="U73" i="2"/>
  <c r="Q73" i="2"/>
  <c r="L73" i="2"/>
  <c r="H73" i="2"/>
  <c r="U72" i="2"/>
  <c r="Q72" i="2"/>
  <c r="L72" i="2"/>
  <c r="H72" i="2"/>
  <c r="U71" i="2"/>
  <c r="Q71" i="2"/>
  <c r="L71" i="2"/>
  <c r="H71" i="2"/>
  <c r="U70" i="2"/>
  <c r="Q70" i="2"/>
  <c r="L70" i="2"/>
  <c r="H70" i="2"/>
  <c r="U69" i="2"/>
  <c r="Q69" i="2"/>
  <c r="L69" i="2"/>
  <c r="H69" i="2"/>
  <c r="U68" i="2"/>
  <c r="Q68" i="2"/>
  <c r="L68" i="2"/>
  <c r="H68" i="2"/>
  <c r="U67" i="2"/>
  <c r="Q67" i="2"/>
  <c r="L67" i="2"/>
  <c r="H67" i="2"/>
  <c r="U65" i="2"/>
  <c r="Q65" i="2"/>
  <c r="L65" i="2"/>
  <c r="H65" i="2"/>
  <c r="U64" i="2"/>
  <c r="Q64" i="2"/>
  <c r="L64" i="2"/>
  <c r="H64" i="2"/>
  <c r="U63" i="2"/>
  <c r="Q63" i="2"/>
  <c r="L63" i="2"/>
  <c r="H63" i="2"/>
  <c r="U62" i="2"/>
  <c r="Q62" i="2"/>
  <c r="L62" i="2"/>
  <c r="H62" i="2"/>
  <c r="U61" i="2"/>
  <c r="Q61" i="2"/>
  <c r="L61" i="2"/>
  <c r="H61" i="2"/>
  <c r="U60" i="2"/>
  <c r="Q60" i="2"/>
  <c r="L60" i="2"/>
  <c r="H60" i="2"/>
  <c r="U59" i="2"/>
  <c r="Q59" i="2"/>
  <c r="L59" i="2"/>
  <c r="H59" i="2"/>
  <c r="U58" i="2"/>
  <c r="Q58" i="2"/>
  <c r="L58" i="2"/>
  <c r="H58" i="2"/>
  <c r="U57" i="2"/>
  <c r="Q57" i="2"/>
  <c r="L57" i="2"/>
  <c r="H57" i="2"/>
  <c r="U56" i="2"/>
  <c r="Q56" i="2"/>
  <c r="L56" i="2"/>
  <c r="H56" i="2"/>
  <c r="U55" i="2"/>
  <c r="Q55" i="2"/>
  <c r="L55" i="2"/>
  <c r="H55" i="2"/>
  <c r="U54" i="2"/>
  <c r="Q54" i="2"/>
  <c r="L54" i="2"/>
  <c r="H54" i="2"/>
  <c r="U53" i="2"/>
  <c r="Q53" i="2"/>
  <c r="L53" i="2"/>
  <c r="H53" i="2"/>
  <c r="U52" i="2"/>
  <c r="Q52" i="2"/>
  <c r="L52" i="2"/>
  <c r="H52" i="2"/>
  <c r="U51" i="2"/>
  <c r="Q51" i="2"/>
  <c r="L51" i="2"/>
  <c r="H51" i="2"/>
  <c r="U50" i="2"/>
  <c r="Q50" i="2"/>
  <c r="L50" i="2"/>
  <c r="H50" i="2"/>
  <c r="U49" i="2"/>
  <c r="Q49" i="2"/>
  <c r="L49" i="2"/>
  <c r="H49" i="2"/>
  <c r="U48" i="2"/>
  <c r="Q48" i="2"/>
  <c r="L48" i="2"/>
  <c r="H48" i="2"/>
  <c r="U47" i="2"/>
  <c r="Q47" i="2"/>
  <c r="L47" i="2"/>
  <c r="H47" i="2"/>
  <c r="U46" i="2"/>
  <c r="Q46" i="2"/>
  <c r="L46" i="2"/>
  <c r="H46" i="2"/>
  <c r="U45" i="2"/>
  <c r="Q45" i="2"/>
  <c r="L45" i="2"/>
  <c r="H45" i="2"/>
  <c r="U44" i="2"/>
  <c r="Q44" i="2"/>
  <c r="L44" i="2"/>
  <c r="H44" i="2"/>
  <c r="U43" i="2"/>
  <c r="Q43" i="2"/>
  <c r="L43" i="2"/>
  <c r="H43" i="2"/>
  <c r="U42" i="2"/>
  <c r="Q42" i="2"/>
  <c r="L42" i="2"/>
  <c r="H42" i="2"/>
  <c r="U41" i="2"/>
  <c r="Q41" i="2"/>
  <c r="L41" i="2"/>
  <c r="H41" i="2"/>
  <c r="U40" i="2"/>
  <c r="Q40" i="2"/>
  <c r="L40" i="2"/>
  <c r="H40" i="2"/>
  <c r="U39" i="2"/>
  <c r="Q39" i="2"/>
  <c r="L39" i="2"/>
  <c r="H39" i="2"/>
  <c r="U38" i="2"/>
  <c r="Q38" i="2"/>
  <c r="L38" i="2"/>
  <c r="H38" i="2"/>
  <c r="U37" i="2"/>
  <c r="Q37" i="2"/>
  <c r="L37" i="2"/>
  <c r="H37" i="2"/>
  <c r="U36" i="2"/>
  <c r="Q36" i="2"/>
  <c r="L36" i="2"/>
  <c r="H36" i="2"/>
  <c r="U35" i="2"/>
  <c r="Q35" i="2"/>
  <c r="L35" i="2"/>
  <c r="H35" i="2"/>
  <c r="U34" i="2"/>
  <c r="Q34" i="2"/>
  <c r="L34" i="2"/>
  <c r="H34" i="2"/>
  <c r="U33" i="2"/>
  <c r="Q33" i="2"/>
  <c r="L33" i="2"/>
  <c r="H33" i="2"/>
  <c r="U32" i="2"/>
  <c r="Q32" i="2"/>
  <c r="L32" i="2"/>
  <c r="H32" i="2"/>
  <c r="U31" i="2"/>
  <c r="Q31" i="2"/>
  <c r="L31" i="2"/>
  <c r="H31" i="2"/>
  <c r="U30" i="2"/>
  <c r="Q30" i="2"/>
  <c r="L30" i="2"/>
  <c r="H30" i="2"/>
  <c r="U29" i="2"/>
  <c r="Q29" i="2"/>
  <c r="L29" i="2"/>
  <c r="H29" i="2"/>
  <c r="U28" i="2"/>
  <c r="Q28" i="2"/>
  <c r="L28" i="2"/>
  <c r="H28" i="2"/>
  <c r="U27" i="2"/>
  <c r="Q27" i="2"/>
  <c r="L27" i="2"/>
  <c r="H27" i="2"/>
  <c r="U25" i="2"/>
  <c r="Q25" i="2"/>
  <c r="L25" i="2"/>
  <c r="H25" i="2"/>
  <c r="U24" i="2"/>
  <c r="Q24" i="2"/>
  <c r="L24" i="2"/>
  <c r="H24" i="2"/>
  <c r="U23" i="2"/>
  <c r="Q23" i="2"/>
  <c r="L23" i="2"/>
  <c r="H23" i="2"/>
  <c r="U22" i="2"/>
  <c r="Q22" i="2"/>
  <c r="L22" i="2"/>
  <c r="H22" i="2"/>
  <c r="U21" i="2"/>
  <c r="Q21" i="2"/>
  <c r="L21" i="2"/>
  <c r="H21" i="2"/>
  <c r="U20" i="2"/>
  <c r="Q20" i="2"/>
  <c r="L20" i="2"/>
  <c r="H20" i="2"/>
  <c r="U19" i="2"/>
  <c r="Q19" i="2"/>
  <c r="L19" i="2"/>
  <c r="H19" i="2"/>
</calcChain>
</file>

<file path=xl/sharedStrings.xml><?xml version="1.0" encoding="utf-8"?>
<sst xmlns="http://schemas.openxmlformats.org/spreadsheetml/2006/main" count="1358" uniqueCount="346">
  <si>
    <t>cod_liv</t>
  </si>
  <si>
    <t>livello</t>
  </si>
  <si>
    <t>beni_san</t>
  </si>
  <si>
    <t>beni_ns</t>
  </si>
  <si>
    <t>prestazioni sanitarie</t>
  </si>
  <si>
    <t>servizi sanitari per erogazione di prestazioni</t>
  </si>
  <si>
    <t>servizi non sanitari</t>
  </si>
  <si>
    <t>Personale del ruolo sanitario</t>
  </si>
  <si>
    <t>Personale del ruolo professionale</t>
  </si>
  <si>
    <t>Personale del ruolo tecnico</t>
  </si>
  <si>
    <t>Personale del ruolo ammini-strativo</t>
  </si>
  <si>
    <t>Ammortamenti</t>
  </si>
  <si>
    <t>Sopravvenienze / insussistenze</t>
  </si>
  <si>
    <t>Altri costi</t>
  </si>
  <si>
    <t>totale</t>
  </si>
  <si>
    <t>aa</t>
  </si>
  <si>
    <t>MODELLO DI RILEVAZIONE DEI COSTI DEI LIVELLI DI ASSISTENZA DELLE AZIENDE UNITA' SANITARIE LOCALI E DELLE AZIENDE OSPEDALIERE</t>
  </si>
  <si>
    <t>REGIONE 030</t>
  </si>
  <si>
    <t>ATS 324</t>
  </si>
  <si>
    <t>CONSUNTIVO ANNO 2016</t>
  </si>
  <si>
    <t>Macrovoci economiche</t>
  </si>
  <si>
    <t>Consumi e manutenzioni di esercizio</t>
  </si>
  <si>
    <t>Costi per acquisti di servizi</t>
  </si>
  <si>
    <t>Totale</t>
  </si>
  <si>
    <t>%</t>
  </si>
  <si>
    <t>sanitari</t>
  </si>
  <si>
    <t>non sanitari</t>
  </si>
  <si>
    <t>Costo del personale</t>
  </si>
  <si>
    <t>Ammortamenti sopravvenienze insussitenze altri costi</t>
  </si>
  <si>
    <t>Assistenza sanitaria collettiva in ambiente di vita e di lavoro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</si>
  <si>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</si>
  <si>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</si>
  <si>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</si>
  <si>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</si>
  <si>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</si>
  <si>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Servizio medico legale</t>
  </si>
  <si>
    <t>Assistenza distrettuale</t>
  </si>
  <si>
    <t>Guardia medica</t>
  </si>
  <si>
    <t>Medicina generale</t>
  </si>
  <si>
    <t xml:space="preserve">     -- Medicina generica</t>
  </si>
  <si>
    <t xml:space="preserve">      --Pediatria di libera scelta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</si>
  <si>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</si>
  <si>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</si>
  <si>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</si>
  <si>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</si>
  <si>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</si>
  <si>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</si>
  <si>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</si>
  <si>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</si>
  <si>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</si>
  <si>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</si>
  <si>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</si>
  <si>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</si>
  <si>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</si>
  <si>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</si>
  <si>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</si>
  <si>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</si>
  <si>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</si>
  <si>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</si>
  <si>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</si>
  <si>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</si>
  <si>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</si>
  <si>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</si>
  <si>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</si>
  <si>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</si>
  <si>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</si>
  <si>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</si>
  <si>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</si>
  <si>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</si>
  <si>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</si>
  <si>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</si>
  <si>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</si>
  <si>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</si>
  <si>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</si>
  <si>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</si>
  <si>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</t>
  </si>
  <si>
    <t>cod_asl</t>
  </si>
  <si>
    <t>tipo</t>
  </si>
  <si>
    <t>la</t>
  </si>
  <si>
    <t>STRUTTURA RILEVATA</t>
  </si>
  <si>
    <t>OGGETTO DELLA RILEVAZIONE ANNO 2017</t>
  </si>
  <si>
    <t>REGIONE</t>
  </si>
  <si>
    <t>030</t>
  </si>
  <si>
    <t>ATS/ASST/IRCCS</t>
  </si>
  <si>
    <t>324</t>
  </si>
  <si>
    <t>VALORI IN MIGLIAIA DI EURO</t>
  </si>
  <si>
    <t>asl</t>
  </si>
  <si>
    <t>LA</t>
  </si>
  <si>
    <t>STRUTTURA RILEVATA 324</t>
  </si>
  <si>
    <t>OGGETTO DELLA RILEVAZIONE 2018</t>
  </si>
  <si>
    <t>Ammortamenti, Sopravvenienze, Altri costi</t>
  </si>
  <si>
    <t>L'ATS DELLA BRIANZA NASCE L'1/1/2016 DALLA FUSIONE DELLA EX ASL DI MONZA E BRIANZA E DELLA EX ASL DI LECCO</t>
  </si>
  <si>
    <t>CON LA RIFORMA DELLA LEGGE 23/2015 L'ATS HA AVUTO UNA RIORGANIZZAZIONE IMPORTANTE</t>
  </si>
  <si>
    <t>I DATI 2016 NON SONO CONFRONTABILI CON I DATI DEGLI ANNI PRECEDENTI</t>
  </si>
  <si>
    <t>SI PROPONE TUTTAVIA UN DATO 2015 COSTRUITO SOMMANDO I VALORI DELLA EX ASL DI MONZA E BRIANZA E DELLA EX ASL DI LECCO</t>
  </si>
  <si>
    <t>MODELLO DI RILEVAZIONE DEI COSTI DEI LIVELLI DI ASSISTENZA DELL'ATS BRIANZA</t>
  </si>
  <si>
    <t>Macrovoci economiche valori in percentuale</t>
  </si>
  <si>
    <t>ANNO 2015</t>
  </si>
  <si>
    <t>ANNO 2016</t>
  </si>
  <si>
    <t>ANNO 2017</t>
  </si>
  <si>
    <t>ANNO 2018</t>
  </si>
  <si>
    <t>1 - Assistenza sanitaria collettiva in ambiente di vita e di lavoro</t>
  </si>
  <si>
    <t>2 - Assistenza distrettuale</t>
  </si>
  <si>
    <t>3 - Assistenza ospedaliera</t>
  </si>
  <si>
    <t>MODELLO DI RILEVAZIONE LIVELLI DI ASSISTENZA - SINTESI</t>
  </si>
  <si>
    <t>Consumi di esercizio</t>
  </si>
  <si>
    <t xml:space="preserve">Personale   </t>
  </si>
  <si>
    <t>Sopravvenienze
Insussistenze</t>
  </si>
  <si>
    <t xml:space="preserve">Oneri finanziari,
svalutazioni,
minusvalenze
</t>
  </si>
  <si>
    <t>Beni sanitari</t>
  </si>
  <si>
    <t>Beni non sanitari</t>
  </si>
  <si>
    <t>Ruolo sanitario</t>
  </si>
  <si>
    <t>Ruolo professionale</t>
  </si>
  <si>
    <t>Ruolo tecnico</t>
  </si>
  <si>
    <t>Ruolo ammini-strativo</t>
  </si>
  <si>
    <t>1A100</t>
  </si>
  <si>
    <t>Sorveglianza, prevenzione e controllo delle malattie infettive e parassitarie, inclusi i programmi vaccinali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</si>
  <si>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</si>
  <si>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</si>
  <si>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</si>
  <si>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</si>
  <si>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</si>
  <si>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</si>
  <si>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</si>
  <si>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</si>
  <si>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</si>
  <si>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</si>
  <si>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</si>
  <si>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</si>
  <si>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</si>
  <si>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</si>
  <si>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</si>
  <si>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2A100</t>
  </si>
  <si>
    <t xml:space="preserve">Assistenza sanitaria di base  </t>
  </si>
  <si>
    <t>2B100</t>
  </si>
  <si>
    <t>Continuità assistenziale</t>
  </si>
  <si>
    <t>2C100</t>
  </si>
  <si>
    <t>Assistenza ai turisti</t>
  </si>
  <si>
    <t>2D100</t>
  </si>
  <si>
    <t>2E100</t>
  </si>
  <si>
    <t>2F100</t>
  </si>
  <si>
    <t>Assistenza integrativa e protesica</t>
  </si>
  <si>
    <t>2G100</t>
  </si>
  <si>
    <t>Assistenza specialistica ambulatoriale</t>
  </si>
  <si>
    <t>2H100</t>
  </si>
  <si>
    <t xml:space="preserve">Assistenza  sociosanitaria distrettuale, domiciliare e territoriale  </t>
  </si>
  <si>
    <t>2I100</t>
  </si>
  <si>
    <t>Assistenza sociosanitaria semi-residenziale</t>
  </si>
  <si>
    <t>2J100</t>
  </si>
  <si>
    <t>Assistenza sociosanitaria residenziale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</si>
  <si>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</si>
  <si>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</si>
  <si>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</si>
  <si>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</si>
  <si>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</si>
  <si>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3A100</t>
  </si>
  <si>
    <t>Attività di Pronto soccorso</t>
  </si>
  <si>
    <t>3B100</t>
  </si>
  <si>
    <t>Assistenza ospedaliera per acuti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</si>
  <si>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</si>
  <si>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</si>
  <si>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</si>
  <si>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</si>
  <si>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</si>
  <si>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</si>
  <si>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</si>
  <si>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</si>
  <si>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</si>
  <si>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</si>
  <si>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</si>
  <si>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</si>
  <si>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</si>
  <si>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48888</t>
  </si>
  <si>
    <t>TOTALE COSTI PER ATTIVITA' DI RICERCA</t>
  </si>
  <si>
    <t>TOTALE GENERALE</t>
  </si>
  <si>
    <t>Totale consumi di esercizio</t>
  </si>
  <si>
    <t>ANNO 2019</t>
  </si>
  <si>
    <t>MODELLO LA 2019-STRUTTURA 324</t>
  </si>
  <si>
    <t>Totale costi per acquisto di servizi</t>
  </si>
  <si>
    <t>Totale costi del personale</t>
  </si>
  <si>
    <t>Totale ammortamenti Sopravvenienze, altri costi, oneri finanziari</t>
  </si>
  <si>
    <t>cod_ente</t>
  </si>
  <si>
    <t>cod_liv_1</t>
  </si>
  <si>
    <t>cod_liv_2</t>
  </si>
  <si>
    <t>cod_liv_3</t>
  </si>
  <si>
    <t>MODELLO DI RILEVAZIONE DEI COSTI DEI LIVELLI DI ASSISTENZA DEGLI ENTI DEL SERVIZIO SANITARIO NAZIONALE</t>
  </si>
  <si>
    <t>OGGETTO DELLA RILEVAZIONE</t>
  </si>
  <si>
    <t xml:space="preserve"> CODICE ENTE</t>
  </si>
  <si>
    <t>CONSUNTIVO ANNO</t>
  </si>
  <si>
    <t>2020</t>
  </si>
  <si>
    <t>VALORI IN EURO</t>
  </si>
  <si>
    <t>PREVENZIONE COLLETTIVA E SANITA' PUBBLICA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</si>
  <si>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</si>
  <si>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</si>
  <si>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</si>
  <si>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</si>
  <si>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1F110</t>
  </si>
  <si>
    <t>Screening oncologici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</si>
  <si>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</si>
  <si>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</si>
  <si>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</si>
  <si>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</si>
  <si>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</si>
  <si>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</si>
  <si>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</si>
  <si>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</si>
  <si>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</si>
  <si>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</si>
  <si>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</si>
  <si>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</si>
  <si>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ASSISTENZA DISTRETTUALE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</si>
  <si>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</si>
  <si>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</si>
  <si>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</si>
  <si>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</si>
  <si>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</si>
  <si>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t>2A113</t>
  </si>
  <si>
    <t>Medicina generale - Prestazioni erogate presso strutture residenziali e semiresidenziali</t>
  </si>
  <si>
    <t>2A114</t>
  </si>
  <si>
    <t>Medicina generale - Programmi vaccinali</t>
  </si>
  <si>
    <t>2A115</t>
  </si>
  <si>
    <t>Medicina generale - Attività presso UCCP</t>
  </si>
  <si>
    <t>2A116</t>
  </si>
  <si>
    <t xml:space="preserve">Medicina generale - Attività  presso - Ospedali di Comunità   </t>
  </si>
  <si>
    <t>2A120</t>
  </si>
  <si>
    <t>Pediatria di libera scelta</t>
  </si>
  <si>
    <t>2A121</t>
  </si>
  <si>
    <t>Pediatria di libera scelta - Attività in convenzione</t>
  </si>
  <si>
    <t>2A122</t>
  </si>
  <si>
    <t>Pediatria di libera scelta - Prestazioni erogate nelle cure domiciliari</t>
  </si>
  <si>
    <t>2A123</t>
  </si>
  <si>
    <t>Pediatria di libera scelta - Programmi vaccinali</t>
  </si>
  <si>
    <t>2A124</t>
  </si>
  <si>
    <t>Pediatria di libera scelta - Attività presso UCCP</t>
  </si>
  <si>
    <t>2A125</t>
  </si>
  <si>
    <t xml:space="preserve">Pediatria di libera scelta - Attività  presso Ospedali di Comunità </t>
  </si>
  <si>
    <t>2A130</t>
  </si>
  <si>
    <t>Altra assistenza sanitaria di base</t>
  </si>
  <si>
    <t>2A131</t>
  </si>
  <si>
    <t>Altra assistenza sanitaria di base : Assistenza distrettuale e  UCCP</t>
  </si>
  <si>
    <t>2A132</t>
  </si>
  <si>
    <t xml:space="preserve">Altra assistenza sanitaria di base - Ospedali di Comunità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</si>
  <si>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</si>
  <si>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</si>
  <si>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</si>
  <si>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</si>
  <si>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</si>
  <si>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</si>
  <si>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</si>
  <si>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</si>
  <si>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</si>
  <si>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</si>
  <si>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2F110</t>
  </si>
  <si>
    <t>Assistenza integrativa-Totale</t>
  </si>
  <si>
    <t>2F111</t>
  </si>
  <si>
    <t>Assistenza integrativa - Presidi per persone affette da malattia diabetica o da malattie rare</t>
  </si>
  <si>
    <t>2F112</t>
  </si>
  <si>
    <t>Assistenza integrativa - Prodotti destinati a un’alimentazione particolare</t>
  </si>
  <si>
    <t>2F113</t>
  </si>
  <si>
    <t>Assistenza integrativa - Dispositivi monouso</t>
  </si>
  <si>
    <t>2F120</t>
  </si>
  <si>
    <t>Assistenza protesica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</si>
  <si>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</si>
  <si>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</si>
  <si>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</si>
  <si>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</si>
  <si>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</si>
  <si>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– Diagnostica strumentale</t>
  </si>
  <si>
    <t>2G113</t>
  </si>
  <si>
    <t>Assistenza specialistica ambulatoriale - Attività prodotta in ambito ospedaliero – Attività clinica</t>
  </si>
  <si>
    <t>2G114</t>
  </si>
  <si>
    <t>Assistenza specialistica ambulatoriale - Attività prodotta in ambito ospedaliero - Farmaci ad alto costo rimborsati extra tariffa</t>
  </si>
  <si>
    <t>2G115</t>
  </si>
  <si>
    <t>Assistenza specialistica ambulatoriale - Attività prodotta in ambito ospedaliero - Dispositivi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</si>
  <si>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</si>
  <si>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</si>
  <si>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</si>
  <si>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</si>
  <si>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</si>
  <si>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Assistenza specialistica ambulatoriale Attività prodotta in ambito distrettuale e da terzi – Diagnostica strumentale</t>
  </si>
  <si>
    <t>2G123</t>
  </si>
  <si>
    <t>Assistenza specialistica ambulatoriale - Attività prodotta in ambito distrettuale e da terzi - Attività clinica</t>
  </si>
  <si>
    <t>2G124</t>
  </si>
  <si>
    <t>Assistenza specialistica ambulatoriale - Attività prodotta in ambito distrettuale e da terzi – Farmaci ad alto costo rimborsati extra – tariffa</t>
  </si>
  <si>
    <t>2G125</t>
  </si>
  <si>
    <t>Assistenza specialistica ambulatoriale - Attività prodotta in ambito distrettuale e da terzi – Dispositivi ad alto costo rimborsati extra – tariffa</t>
  </si>
  <si>
    <t>2G130</t>
  </si>
  <si>
    <t xml:space="preserve">Assistenza specialistica ambulatoriale – Trasporto utenti </t>
  </si>
  <si>
    <t>2H110</t>
  </si>
  <si>
    <t xml:space="preserve">Assistenza sociosanitaria distrettuale, domiciliare e territoriale  – Cure domiciliari 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</si>
  <si>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</si>
  <si>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</si>
  <si>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</si>
  <si>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</si>
  <si>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</si>
  <si>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</si>
  <si>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</si>
  <si>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</si>
  <si>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</si>
  <si>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</si>
  <si>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</si>
  <si>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</si>
  <si>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</si>
  <si>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</si>
  <si>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</si>
  <si>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</si>
  <si>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</si>
  <si>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</si>
  <si>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</si>
  <si>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</si>
  <si>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</si>
  <si>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</si>
  <si>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</si>
  <si>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</si>
  <si>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2J110</t>
  </si>
  <si>
    <t>Assistenza sociosanitaria residenziale - Assistenza alle persone con disturbi mentali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</si>
  <si>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</si>
  <si>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</si>
  <si>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</si>
  <si>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</si>
  <si>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</si>
  <si>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</si>
  <si>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</si>
  <si>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residenziale - Assistenza alle persone nella fase terminale della vita</t>
  </si>
  <si>
    <t>2J160</t>
  </si>
  <si>
    <t>Assistenza sociosanitaria residenziale - Assistenza ai minori con disturbi in ambito neuropsichiatrico e del neurosviluppo</t>
  </si>
  <si>
    <t>ASSISTENZA OSPEDALIERA</t>
  </si>
  <si>
    <t>3A110</t>
  </si>
  <si>
    <t>Attività diretta di Pronto soccorso e OBI</t>
  </si>
  <si>
    <t xml:space="preserve">3A111 </t>
  </si>
  <si>
    <t xml:space="preserve">Attività diretta di PS e OBI per accessi non seguiti da ricovero </t>
  </si>
  <si>
    <t>3A112</t>
  </si>
  <si>
    <t>Attività diretta di PS e OBI per accessi seguiti da ricovero</t>
  </si>
  <si>
    <t>3A120</t>
  </si>
  <si>
    <t xml:space="preserve">Accertamenti diagnostici strumentali e consulenze in Pronto Soccorso per accessi non seguiti da ricovero 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</si>
  <si>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</si>
  <si>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</si>
  <si>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</si>
  <si>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</si>
  <si>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</si>
  <si>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 xml:space="preserve">Assistenza ospedaliera per acuti - In degenza ordinaria 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</si>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</sst>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 &quot;#,##0&quot; &quot;;&quot;-&quot;#,##0&quot; &quot;;&quot; - &quot;;&quot; &quot;@&quot; &quot;"/>
    <numFmt numFmtId="165" formatCode="0.0%"/>
    <numFmt numFmtId="166" formatCode="&quot; &quot;#,##0.00&quot; &quot;;&quot;-&quot;#,##0.00&quot; &quot;;&quot; -&quot;00&quot; &quot;;&quot; &quot;@&quot; &quot;"/>
    <numFmt numFmtId="167" formatCode="&quot; &quot;[$€-410]&quot; &quot;#,##0.00&quot; &quot;;&quot;-&quot;[$€-410]&quot; &quot;#,##0.00&quot; &quot;;&quot; &quot;[$€-410]&quot; -&quot;00&quot; &quot;;&quot; &quot;@&quot; &quot;"/>
    <numFmt numFmtId="168" formatCode="&quot; &quot;#,##0&quot; &quot;;&quot; (&quot;#,##0&quot;)&quot;;&quot; - &quot;;&quot; &quot;@&quot; &quot;"/>
    <numFmt numFmtId="169" formatCode="&quot; $&quot;#,##0&quot; &quot;;&quot; $(&quot;#,##0&quot;)&quot;;&quot; $- &quot;;&quot; &quot;@&quot; &quot;"/>
    <numFmt numFmtId="170" formatCode="_-* #,##0_-;\-* #,##0_-;_-* &quot;-&quot;_-;_-@_-"/>
  </numFmts>
  <fonts count="3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14"/>
      <color rgb="FF000000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7.5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b/>
      <u/>
      <sz val="11"/>
      <name val="Times New Roman"/>
      <family val="1"/>
    </font>
    <font>
      <sz val="12"/>
      <name val="Tahoma"/>
      <family val="2"/>
    </font>
    <font>
      <sz val="8"/>
      <name val="Arial"/>
      <family val="2"/>
    </font>
    <font>
      <b/>
      <sz val="14"/>
      <name val="Times New Roman"/>
      <family val="1"/>
    </font>
    <font>
      <b/>
      <sz val="8"/>
      <name val="Arial"/>
      <family val="2"/>
    </font>
    <font>
      <b/>
      <sz val="13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name val="Times New Roman"/>
      <family val="1"/>
    </font>
    <font>
      <b/>
      <u val="double"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/>
    <xf numFmtId="0" fontId="1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3" fillId="0" borderId="1" applyFill="0" applyProtection="0">
      <alignment vertical="center"/>
    </xf>
    <xf numFmtId="49" fontId="2" fillId="0" borderId="1" applyFill="0" applyProtection="0">
      <alignment vertical="center"/>
    </xf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0">
    <xf numFmtId="0" fontId="0" fillId="0" borderId="0" xfId="0"/>
    <xf numFmtId="0" fontId="4" fillId="2" borderId="0" xfId="0" applyFont="1" applyFill="1"/>
    <xf numFmtId="0" fontId="4" fillId="2" borderId="0" xfId="0" applyFont="1" applyFill="1" applyAlignment="1"/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4" fillId="2" borderId="0" xfId="0" applyFont="1" applyFill="1" applyProtection="1"/>
    <xf numFmtId="0" fontId="7" fillId="2" borderId="0" xfId="0" applyFont="1" applyFill="1" applyAlignment="1">
      <alignment horizontal="left" wrapText="1"/>
    </xf>
    <xf numFmtId="0" fontId="4" fillId="0" borderId="11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5" fillId="0" borderId="16" xfId="0" applyFont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top" wrapText="1"/>
    </xf>
    <xf numFmtId="0" fontId="7" fillId="0" borderId="19" xfId="0" applyFont="1" applyFill="1" applyBorder="1" applyAlignment="1" applyProtection="1">
      <alignment horizontal="center" vertical="top" wrapText="1"/>
    </xf>
    <xf numFmtId="164" fontId="7" fillId="0" borderId="20" xfId="10" applyFont="1" applyBorder="1" applyAlignment="1">
      <alignment horizontal="justify" vertical="top" wrapText="1"/>
    </xf>
    <xf numFmtId="164" fontId="4" fillId="2" borderId="8" xfId="10" applyFont="1" applyFill="1" applyBorder="1" applyAlignment="1">
      <alignment vertical="center" wrapText="1"/>
    </xf>
    <xf numFmtId="164" fontId="4" fillId="2" borderId="6" xfId="10" applyFont="1" applyFill="1" applyBorder="1" applyAlignment="1">
      <alignment vertical="center" wrapText="1"/>
    </xf>
    <xf numFmtId="164" fontId="4" fillId="2" borderId="10" xfId="10" applyFont="1" applyFill="1" applyBorder="1" applyAlignment="1">
      <alignment vertical="center" wrapText="1"/>
    </xf>
    <xf numFmtId="164" fontId="8" fillId="0" borderId="21" xfId="10" applyFont="1" applyBorder="1" applyAlignment="1">
      <alignment vertical="center" wrapText="1"/>
    </xf>
    <xf numFmtId="0" fontId="7" fillId="0" borderId="22" xfId="0" applyFont="1" applyFill="1" applyBorder="1" applyAlignment="1" applyProtection="1">
      <alignment horizontal="center" vertical="top" wrapText="1"/>
    </xf>
    <xf numFmtId="164" fontId="7" fillId="0" borderId="23" xfId="10" applyFont="1" applyBorder="1" applyAlignment="1">
      <alignment horizontal="justify" vertical="top" wrapText="1"/>
    </xf>
    <xf numFmtId="164" fontId="4" fillId="2" borderId="24" xfId="10" applyFont="1" applyFill="1" applyBorder="1" applyAlignment="1">
      <alignment vertical="center" wrapText="1"/>
    </xf>
    <xf numFmtId="164" fontId="4" fillId="2" borderId="9" xfId="10" applyFont="1" applyFill="1" applyBorder="1" applyAlignment="1">
      <alignment vertical="center" wrapText="1"/>
    </xf>
    <xf numFmtId="164" fontId="4" fillId="2" borderId="25" xfId="10" applyFont="1" applyFill="1" applyBorder="1" applyAlignment="1">
      <alignment vertical="center" wrapText="1"/>
    </xf>
    <xf numFmtId="164" fontId="8" fillId="0" borderId="26" xfId="10" applyFont="1" applyBorder="1" applyAlignment="1">
      <alignment vertical="center" wrapText="1"/>
    </xf>
    <xf numFmtId="0" fontId="4" fillId="0" borderId="22" xfId="0" applyFont="1" applyFill="1" applyBorder="1" applyAlignment="1" applyProtection="1">
      <alignment horizontal="center" vertical="top" wrapText="1"/>
    </xf>
    <xf numFmtId="0" fontId="5" fillId="0" borderId="27" xfId="0" applyFont="1" applyFill="1" applyBorder="1" applyAlignment="1" applyProtection="1">
      <alignment horizontal="center" vertical="top" wrapText="1"/>
    </xf>
    <xf numFmtId="164" fontId="5" fillId="0" borderId="28" xfId="10" applyFont="1" applyBorder="1" applyAlignment="1">
      <alignment horizontal="justify" vertical="top" wrapText="1"/>
    </xf>
    <xf numFmtId="164" fontId="8" fillId="0" borderId="29" xfId="10" applyFont="1" applyBorder="1" applyAlignment="1">
      <alignment vertical="center" wrapText="1"/>
    </xf>
    <xf numFmtId="164" fontId="8" fillId="0" borderId="15" xfId="10" applyFont="1" applyBorder="1" applyAlignment="1">
      <alignment vertical="center" wrapText="1"/>
    </xf>
    <xf numFmtId="164" fontId="8" fillId="0" borderId="30" xfId="10" applyFont="1" applyBorder="1" applyAlignment="1">
      <alignment vertical="center" wrapText="1"/>
    </xf>
    <xf numFmtId="164" fontId="8" fillId="0" borderId="31" xfId="10" applyFont="1" applyBorder="1" applyAlignment="1">
      <alignment vertical="center" wrapText="1"/>
    </xf>
    <xf numFmtId="165" fontId="8" fillId="0" borderId="31" xfId="10" applyNumberFormat="1" applyFont="1" applyBorder="1" applyAlignment="1">
      <alignment vertical="center" wrapText="1"/>
    </xf>
    <xf numFmtId="10" fontId="4" fillId="2" borderId="0" xfId="0" applyNumberFormat="1" applyFont="1" applyFill="1" applyProtection="1"/>
    <xf numFmtId="0" fontId="5" fillId="0" borderId="32" xfId="0" applyFont="1" applyFill="1" applyBorder="1" applyAlignment="1" applyProtection="1">
      <alignment horizontal="center" vertical="top" wrapText="1"/>
    </xf>
    <xf numFmtId="0" fontId="7" fillId="0" borderId="20" xfId="0" applyFont="1" applyBorder="1" applyAlignment="1" applyProtection="1">
      <alignment horizontal="justify" vertical="top" wrapText="1"/>
    </xf>
    <xf numFmtId="164" fontId="4" fillId="2" borderId="19" xfId="10" applyFont="1" applyFill="1" applyBorder="1" applyAlignment="1">
      <alignment vertical="center" wrapText="1"/>
    </xf>
    <xf numFmtId="0" fontId="7" fillId="0" borderId="23" xfId="0" applyFont="1" applyBorder="1" applyAlignment="1" applyProtection="1">
      <alignment horizontal="justify" vertical="top" wrapText="1"/>
    </xf>
    <xf numFmtId="164" fontId="4" fillId="3" borderId="22" xfId="10" applyFont="1" applyFill="1" applyBorder="1" applyAlignment="1">
      <alignment vertical="center" wrapText="1"/>
    </xf>
    <xf numFmtId="164" fontId="4" fillId="3" borderId="25" xfId="10" applyFont="1" applyFill="1" applyBorder="1" applyAlignment="1">
      <alignment vertical="center" wrapText="1"/>
    </xf>
    <xf numFmtId="164" fontId="4" fillId="3" borderId="9" xfId="10" applyFont="1" applyFill="1" applyBorder="1" applyAlignment="1">
      <alignment vertical="center" wrapText="1"/>
    </xf>
    <xf numFmtId="164" fontId="8" fillId="3" borderId="26" xfId="10" applyFont="1" applyFill="1" applyBorder="1" applyAlignment="1">
      <alignment vertical="center" wrapText="1"/>
    </xf>
    <xf numFmtId="164" fontId="4" fillId="2" borderId="22" xfId="10" applyFont="1" applyFill="1" applyBorder="1" applyAlignment="1">
      <alignment vertical="center" wrapText="1"/>
    </xf>
    <xf numFmtId="0" fontId="7" fillId="0" borderId="23" xfId="0" applyFont="1" applyBorder="1" applyAlignment="1" applyProtection="1">
      <alignment horizontal="left" vertical="top" wrapText="1"/>
    </xf>
    <xf numFmtId="0" fontId="7" fillId="0" borderId="23" xfId="0" applyFont="1" applyFill="1" applyBorder="1" applyAlignment="1" applyProtection="1">
      <alignment horizontal="justify" vertical="top" wrapText="1"/>
    </xf>
    <xf numFmtId="0" fontId="5" fillId="0" borderId="28" xfId="0" applyFont="1" applyBorder="1" applyAlignment="1" applyProtection="1">
      <alignment horizontal="justify" vertical="top" wrapText="1"/>
    </xf>
    <xf numFmtId="164" fontId="8" fillId="0" borderId="33" xfId="10" applyFont="1" applyBorder="1" applyAlignment="1">
      <alignment vertical="center" wrapText="1"/>
    </xf>
    <xf numFmtId="0" fontId="5" fillId="0" borderId="34" xfId="0" applyFont="1" applyFill="1" applyBorder="1" applyAlignment="1" applyProtection="1">
      <alignment horizontal="center" vertical="top" wrapText="1"/>
    </xf>
    <xf numFmtId="0" fontId="7" fillId="0" borderId="22" xfId="0" applyFont="1" applyBorder="1" applyAlignment="1" applyProtection="1">
      <alignment horizontal="justify" vertical="top" wrapText="1"/>
    </xf>
    <xf numFmtId="164" fontId="4" fillId="2" borderId="36" xfId="10" applyFont="1" applyFill="1" applyBorder="1" applyAlignment="1">
      <alignment vertical="center" wrapText="1"/>
    </xf>
    <xf numFmtId="164" fontId="4" fillId="2" borderId="37" xfId="10" applyFont="1" applyFill="1" applyBorder="1" applyAlignment="1">
      <alignment vertical="center" wrapText="1"/>
    </xf>
    <xf numFmtId="0" fontId="5" fillId="0" borderId="22" xfId="0" applyFont="1" applyFill="1" applyBorder="1" applyAlignment="1" applyProtection="1">
      <alignment horizontal="center" vertical="top" wrapText="1"/>
    </xf>
    <xf numFmtId="0" fontId="5" fillId="0" borderId="27" xfId="0" applyFont="1" applyBorder="1" applyAlignment="1" applyProtection="1">
      <alignment horizontal="justify" vertical="top" wrapText="1"/>
    </xf>
    <xf numFmtId="164" fontId="8" fillId="0" borderId="17" xfId="10" applyFont="1" applyBorder="1" applyAlignment="1">
      <alignment vertical="center" wrapText="1"/>
    </xf>
    <xf numFmtId="164" fontId="8" fillId="0" borderId="38" xfId="10" applyFont="1" applyBorder="1" applyAlignment="1">
      <alignment vertical="center" wrapText="1"/>
    </xf>
    <xf numFmtId="164" fontId="8" fillId="0" borderId="3" xfId="10" applyFont="1" applyBorder="1" applyAlignment="1">
      <alignment vertical="center" wrapText="1"/>
    </xf>
    <xf numFmtId="164" fontId="8" fillId="0" borderId="39" xfId="10" applyFont="1" applyBorder="1" applyAlignment="1">
      <alignment vertical="center" wrapText="1"/>
    </xf>
    <xf numFmtId="0" fontId="5" fillId="0" borderId="40" xfId="0" applyFont="1" applyBorder="1" applyAlignment="1" applyProtection="1">
      <alignment horizontal="justify" vertical="top" wrapText="1"/>
    </xf>
    <xf numFmtId="164" fontId="8" fillId="0" borderId="41" xfId="10" applyFont="1" applyBorder="1" applyAlignment="1">
      <alignment vertical="center" wrapText="1"/>
    </xf>
    <xf numFmtId="164" fontId="8" fillId="0" borderId="12" xfId="10" applyFont="1" applyBorder="1" applyAlignment="1">
      <alignment vertical="center" wrapText="1"/>
    </xf>
    <xf numFmtId="164" fontId="8" fillId="0" borderId="42" xfId="10" applyFont="1" applyBorder="1" applyAlignment="1">
      <alignment vertical="center" wrapText="1"/>
    </xf>
    <xf numFmtId="164" fontId="8" fillId="0" borderId="13" xfId="10" applyFont="1" applyBorder="1" applyAlignment="1">
      <alignment vertical="center" wrapText="1"/>
    </xf>
    <xf numFmtId="0" fontId="4" fillId="2" borderId="0" xfId="0" applyFont="1" applyFill="1" applyAlignment="1" applyProtection="1"/>
    <xf numFmtId="0" fontId="4" fillId="2" borderId="0" xfId="18" applyFont="1" applyFill="1" applyAlignment="1" applyProtection="1"/>
    <xf numFmtId="0" fontId="5" fillId="0" borderId="2" xfId="18" applyFont="1" applyFill="1" applyBorder="1" applyAlignment="1" applyProtection="1">
      <alignment vertical="top" wrapText="1"/>
    </xf>
    <xf numFmtId="0" fontId="5" fillId="0" borderId="3" xfId="18" applyFont="1" applyFill="1" applyBorder="1" applyAlignment="1" applyProtection="1">
      <alignment vertical="top" wrapText="1"/>
    </xf>
    <xf numFmtId="0" fontId="5" fillId="0" borderId="4" xfId="18" applyFont="1" applyFill="1" applyBorder="1" applyAlignment="1" applyProtection="1">
      <alignment vertical="top" wrapText="1"/>
    </xf>
    <xf numFmtId="0" fontId="5" fillId="0" borderId="5" xfId="18" applyFont="1" applyFill="1" applyBorder="1" applyAlignment="1" applyProtection="1">
      <alignment horizontal="center" vertical="top" wrapText="1"/>
    </xf>
    <xf numFmtId="0" fontId="5" fillId="0" borderId="6" xfId="18" applyFont="1" applyFill="1" applyBorder="1" applyAlignment="1" applyProtection="1">
      <alignment horizontal="center" vertical="top" wrapText="1"/>
    </xf>
    <xf numFmtId="0" fontId="5" fillId="0" borderId="4" xfId="18" applyFont="1" applyFill="1" applyBorder="1" applyAlignment="1" applyProtection="1">
      <alignment horizontal="center" vertical="top" wrapText="1"/>
    </xf>
    <xf numFmtId="0" fontId="4" fillId="0" borderId="7" xfId="18" applyFont="1" applyFill="1" applyBorder="1" applyAlignment="1" applyProtection="1">
      <alignment horizontal="center" vertical="center" wrapText="1"/>
    </xf>
    <xf numFmtId="0" fontId="8" fillId="2" borderId="32" xfId="18" applyFont="1" applyFill="1" applyBorder="1" applyAlignment="1" applyProtection="1">
      <alignment horizontal="center" vertical="center"/>
    </xf>
    <xf numFmtId="0" fontId="8" fillId="2" borderId="14" xfId="18" applyFont="1" applyFill="1" applyBorder="1" applyAlignment="1" applyProtection="1">
      <alignment horizontal="center"/>
    </xf>
    <xf numFmtId="0" fontId="8" fillId="2" borderId="44" xfId="18" applyFont="1" applyFill="1" applyBorder="1" applyAlignment="1" applyProtection="1">
      <alignment horizontal="center" vertical="center" wrapText="1"/>
    </xf>
    <xf numFmtId="0" fontId="4" fillId="2" borderId="0" xfId="18" applyFont="1" applyFill="1" applyAlignment="1" applyProtection="1">
      <alignment horizontal="center"/>
    </xf>
    <xf numFmtId="0" fontId="8" fillId="2" borderId="0" xfId="18" applyFont="1" applyFill="1" applyAlignment="1" applyProtection="1">
      <alignment horizontal="center"/>
    </xf>
    <xf numFmtId="0" fontId="8" fillId="0" borderId="14" xfId="18" applyFont="1" applyFill="1" applyBorder="1" applyAlignment="1" applyProtection="1">
      <alignment horizontal="center"/>
      <protection locked="0"/>
    </xf>
    <xf numFmtId="0" fontId="4" fillId="0" borderId="11" xfId="18" applyFont="1" applyFill="1" applyBorder="1" applyAlignment="1" applyProtection="1">
      <alignment horizontal="center" vertical="top" wrapText="1"/>
    </xf>
    <xf numFmtId="0" fontId="5" fillId="0" borderId="15" xfId="18" applyFont="1" applyFill="1" applyBorder="1" applyAlignment="1" applyProtection="1">
      <alignment horizontal="center" vertical="top" wrapText="1"/>
    </xf>
    <xf numFmtId="0" fontId="5" fillId="0" borderId="38" xfId="18" applyFont="1" applyFill="1" applyBorder="1" applyAlignment="1" applyProtection="1">
      <alignment horizontal="center" vertical="top" wrapText="1"/>
    </xf>
    <xf numFmtId="0" fontId="5" fillId="0" borderId="9" xfId="18" applyFont="1" applyFill="1" applyBorder="1" applyAlignment="1" applyProtection="1">
      <alignment horizontal="center" vertical="top" wrapText="1"/>
    </xf>
    <xf numFmtId="0" fontId="4" fillId="0" borderId="4" xfId="18" applyFont="1" applyFill="1" applyBorder="1" applyAlignment="1" applyProtection="1">
      <alignment horizontal="center" vertical="top" wrapText="1"/>
    </xf>
    <xf numFmtId="0" fontId="5" fillId="0" borderId="16" xfId="18" applyFont="1" applyFill="1" applyBorder="1" applyAlignment="1" applyProtection="1">
      <alignment horizontal="center" vertical="top" wrapText="1"/>
    </xf>
    <xf numFmtId="0" fontId="4" fillId="0" borderId="17" xfId="18" applyFont="1" applyFill="1" applyBorder="1" applyAlignment="1" applyProtection="1">
      <alignment horizontal="center" vertical="top" wrapText="1"/>
    </xf>
    <xf numFmtId="0" fontId="7" fillId="0" borderId="19" xfId="18" applyFont="1" applyFill="1" applyBorder="1" applyAlignment="1" applyProtection="1">
      <alignment horizontal="center" vertical="top" wrapText="1"/>
    </xf>
    <xf numFmtId="0" fontId="7" fillId="0" borderId="22" xfId="18" applyFont="1" applyFill="1" applyBorder="1" applyAlignment="1" applyProtection="1">
      <alignment horizontal="center" vertical="top" wrapText="1"/>
    </xf>
    <xf numFmtId="0" fontId="4" fillId="0" borderId="22" xfId="18" applyFont="1" applyFill="1" applyBorder="1" applyAlignment="1" applyProtection="1">
      <alignment horizontal="center" vertical="top" wrapText="1"/>
    </xf>
    <xf numFmtId="0" fontId="5" fillId="0" borderId="27" xfId="18" applyFont="1" applyFill="1" applyBorder="1" applyAlignment="1" applyProtection="1">
      <alignment horizontal="center" vertical="top" wrapText="1"/>
    </xf>
    <xf numFmtId="10" fontId="8" fillId="0" borderId="31" xfId="10" applyNumberFormat="1" applyFont="1" applyBorder="1" applyAlignment="1">
      <alignment vertical="center" wrapText="1"/>
    </xf>
    <xf numFmtId="10" fontId="4" fillId="2" borderId="0" xfId="18" applyNumberFormat="1" applyFont="1" applyFill="1" applyAlignment="1" applyProtection="1"/>
    <xf numFmtId="0" fontId="5" fillId="0" borderId="32" xfId="18" applyFont="1" applyFill="1" applyBorder="1" applyAlignment="1" applyProtection="1">
      <alignment horizontal="center" vertical="top" wrapText="1"/>
    </xf>
    <xf numFmtId="0" fontId="7" fillId="0" borderId="20" xfId="18" applyFont="1" applyFill="1" applyBorder="1" applyAlignment="1" applyProtection="1">
      <alignment horizontal="justify" vertical="top" wrapText="1"/>
    </xf>
    <xf numFmtId="0" fontId="7" fillId="0" borderId="23" xfId="18" applyFont="1" applyFill="1" applyBorder="1" applyAlignment="1" applyProtection="1">
      <alignment horizontal="justify" vertical="top" wrapText="1"/>
    </xf>
    <xf numFmtId="0" fontId="7" fillId="0" borderId="23" xfId="18" applyFont="1" applyFill="1" applyBorder="1" applyAlignment="1" applyProtection="1">
      <alignment horizontal="left" vertical="top" wrapText="1"/>
    </xf>
    <xf numFmtId="0" fontId="5" fillId="0" borderId="28" xfId="18" applyFont="1" applyFill="1" applyBorder="1" applyAlignment="1" applyProtection="1">
      <alignment horizontal="justify" vertical="top" wrapText="1"/>
    </xf>
    <xf numFmtId="0" fontId="5" fillId="0" borderId="34" xfId="18" applyFont="1" applyFill="1" applyBorder="1" applyAlignment="1" applyProtection="1">
      <alignment horizontal="center" vertical="top" wrapText="1"/>
    </xf>
    <xf numFmtId="0" fontId="7" fillId="0" borderId="22" xfId="18" applyFont="1" applyFill="1" applyBorder="1" applyAlignment="1" applyProtection="1">
      <alignment horizontal="justify" vertical="top" wrapText="1"/>
    </xf>
    <xf numFmtId="0" fontId="5" fillId="0" borderId="22" xfId="18" applyFont="1" applyFill="1" applyBorder="1" applyAlignment="1" applyProtection="1">
      <alignment horizontal="center" vertical="top" wrapText="1"/>
    </xf>
    <xf numFmtId="0" fontId="5" fillId="0" borderId="27" xfId="18" applyFont="1" applyFill="1" applyBorder="1" applyAlignment="1" applyProtection="1">
      <alignment horizontal="justify" vertical="top" wrapText="1"/>
    </xf>
    <xf numFmtId="0" fontId="5" fillId="0" borderId="40" xfId="18" applyFont="1" applyFill="1" applyBorder="1" applyAlignment="1" applyProtection="1">
      <alignment horizontal="justify" vertical="top" wrapText="1"/>
    </xf>
    <xf numFmtId="164" fontId="4" fillId="2" borderId="0" xfId="18" applyNumberFormat="1" applyFont="1" applyFill="1" applyAlignment="1" applyProtection="1"/>
    <xf numFmtId="0" fontId="5" fillId="0" borderId="38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16" xfId="0" applyFont="1" applyBorder="1" applyAlignment="1" applyProtection="1">
      <alignment horizontal="center" vertical="top" wrapText="1"/>
    </xf>
    <xf numFmtId="10" fontId="5" fillId="0" borderId="14" xfId="0" applyNumberFormat="1" applyFont="1" applyBorder="1" applyAlignment="1" applyProtection="1">
      <alignment horizontal="center" vertical="center" wrapText="1"/>
    </xf>
    <xf numFmtId="10" fontId="8" fillId="0" borderId="14" xfId="0" applyNumberFormat="1" applyFont="1" applyBorder="1" applyAlignment="1" applyProtection="1">
      <alignment horizontal="center" vertical="center" wrapText="1"/>
    </xf>
    <xf numFmtId="3" fontId="0" fillId="0" borderId="0" xfId="0" applyNumberFormat="1"/>
    <xf numFmtId="0" fontId="9" fillId="0" borderId="9" xfId="0" applyFont="1" applyBorder="1"/>
    <xf numFmtId="0" fontId="0" fillId="0" borderId="9" xfId="0" applyBorder="1"/>
    <xf numFmtId="165" fontId="0" fillId="0" borderId="9" xfId="0" applyNumberFormat="1" applyBorder="1"/>
    <xf numFmtId="0" fontId="10" fillId="4" borderId="0" xfId="0" applyFont="1" applyFill="1" applyAlignment="1" applyProtection="1">
      <alignment horizontal="left" vertical="center" wrapText="1"/>
    </xf>
    <xf numFmtId="0" fontId="11" fillId="4" borderId="0" xfId="0" applyFont="1" applyFill="1" applyProtection="1"/>
    <xf numFmtId="0" fontId="0" fillId="4" borderId="0" xfId="0" applyFill="1" applyProtection="1"/>
    <xf numFmtId="0" fontId="12" fillId="5" borderId="0" xfId="0" applyFont="1" applyFill="1" applyAlignment="1">
      <alignment horizontal="right" vertical="center"/>
    </xf>
    <xf numFmtId="0" fontId="14" fillId="5" borderId="0" xfId="0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 applyFill="1" applyBorder="1"/>
    <xf numFmtId="0" fontId="12" fillId="5" borderId="0" xfId="0" applyFont="1" applyFill="1" applyBorder="1" applyAlignment="1">
      <alignment horizontal="right" vertical="center"/>
    </xf>
    <xf numFmtId="0" fontId="16" fillId="0" borderId="45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left" vertical="center" wrapText="1"/>
    </xf>
    <xf numFmtId="0" fontId="19" fillId="0" borderId="0" xfId="0" applyFont="1" applyFill="1" applyBorder="1"/>
    <xf numFmtId="49" fontId="18" fillId="5" borderId="45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3" fontId="14" fillId="0" borderId="45" xfId="0" applyNumberFormat="1" applyFont="1" applyFill="1" applyBorder="1" applyAlignment="1">
      <alignment horizontal="right" vertical="center" wrapText="1"/>
    </xf>
    <xf numFmtId="0" fontId="14" fillId="0" borderId="45" xfId="0" applyFont="1" applyFill="1" applyBorder="1" applyAlignment="1">
      <alignment horizontal="right" vertical="center" wrapText="1"/>
    </xf>
    <xf numFmtId="0" fontId="18" fillId="6" borderId="45" xfId="0" applyFont="1" applyFill="1" applyBorder="1" applyAlignment="1">
      <alignment horizontal="center" vertical="center" wrapText="1"/>
    </xf>
    <xf numFmtId="0" fontId="15" fillId="6" borderId="45" xfId="0" applyFont="1" applyFill="1" applyBorder="1" applyAlignment="1">
      <alignment horizontal="left" vertical="center" wrapText="1"/>
    </xf>
    <xf numFmtId="0" fontId="14" fillId="6" borderId="45" xfId="0" applyFont="1" applyFill="1" applyBorder="1" applyAlignment="1">
      <alignment horizontal="right" vertical="top" wrapText="1"/>
    </xf>
    <xf numFmtId="10" fontId="14" fillId="6" borderId="48" xfId="35" applyNumberFormat="1" applyFont="1" applyFill="1" applyBorder="1" applyAlignment="1">
      <alignment horizontal="justify" vertical="top" wrapText="1"/>
    </xf>
    <xf numFmtId="0" fontId="13" fillId="5" borderId="45" xfId="0" applyFont="1" applyFill="1" applyBorder="1" applyAlignment="1">
      <alignment horizontal="left" vertical="center" wrapText="1"/>
    </xf>
    <xf numFmtId="49" fontId="18" fillId="6" borderId="45" xfId="0" applyNumberFormat="1" applyFont="1" applyFill="1" applyBorder="1" applyAlignment="1">
      <alignment horizontal="center" vertical="center" wrapText="1"/>
    </xf>
    <xf numFmtId="0" fontId="14" fillId="6" borderId="45" xfId="0" applyFont="1" applyFill="1" applyBorder="1" applyAlignment="1">
      <alignment horizontal="right" vertical="center" wrapText="1"/>
    </xf>
    <xf numFmtId="0" fontId="14" fillId="6" borderId="45" xfId="23" applyFont="1" applyFill="1" applyBorder="1" applyAlignment="1">
      <alignment horizontal="right" vertical="center" wrapText="1"/>
    </xf>
    <xf numFmtId="49" fontId="18" fillId="7" borderId="45" xfId="0" applyNumberFormat="1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20" fillId="7" borderId="45" xfId="0" applyFont="1" applyFill="1" applyBorder="1" applyAlignment="1">
      <alignment horizontal="right" vertical="center" wrapText="1"/>
    </xf>
    <xf numFmtId="0" fontId="21" fillId="4" borderId="0" xfId="0" applyFont="1" applyFill="1" applyAlignment="1" applyProtection="1">
      <alignment horizontal="left" vertical="center" wrapText="1"/>
    </xf>
    <xf numFmtId="3" fontId="14" fillId="6" borderId="45" xfId="0" applyNumberFormat="1" applyFont="1" applyFill="1" applyBorder="1" applyAlignment="1">
      <alignment horizontal="right" vertical="top" wrapText="1"/>
    </xf>
    <xf numFmtId="3" fontId="14" fillId="6" borderId="45" xfId="0" applyNumberFormat="1" applyFont="1" applyFill="1" applyBorder="1" applyAlignment="1">
      <alignment horizontal="right" vertical="center" wrapText="1"/>
    </xf>
    <xf numFmtId="3" fontId="14" fillId="6" borderId="45" xfId="23" applyNumberFormat="1" applyFont="1" applyFill="1" applyBorder="1" applyAlignment="1">
      <alignment horizontal="right" vertical="center" wrapText="1"/>
    </xf>
    <xf numFmtId="3" fontId="20" fillId="7" borderId="45" xfId="0" applyNumberFormat="1" applyFont="1" applyFill="1" applyBorder="1" applyAlignment="1">
      <alignment horizontal="right" vertical="center" wrapText="1"/>
    </xf>
    <xf numFmtId="0" fontId="22" fillId="4" borderId="45" xfId="0" applyFont="1" applyFill="1" applyBorder="1"/>
    <xf numFmtId="0" fontId="14" fillId="0" borderId="0" xfId="0" applyFont="1" applyFill="1" applyBorder="1" applyProtection="1"/>
    <xf numFmtId="0" fontId="16" fillId="0" borderId="49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vertical="center" wrapText="1"/>
    </xf>
    <xf numFmtId="0" fontId="16" fillId="0" borderId="51" xfId="0" applyFont="1" applyFill="1" applyBorder="1" applyAlignment="1">
      <alignment vertical="center" wrapText="1"/>
    </xf>
    <xf numFmtId="0" fontId="16" fillId="0" borderId="53" xfId="0" applyFont="1" applyFill="1" applyBorder="1" applyAlignment="1">
      <alignment vertical="center" wrapText="1"/>
    </xf>
    <xf numFmtId="0" fontId="16" fillId="0" borderId="54" xfId="0" applyFont="1" applyFill="1" applyBorder="1" applyAlignment="1">
      <alignment vertical="center" wrapText="1"/>
    </xf>
    <xf numFmtId="0" fontId="12" fillId="5" borderId="0" xfId="0" applyFont="1" applyFill="1" applyAlignment="1" applyProtection="1">
      <alignment horizontal="right" vertical="center"/>
    </xf>
    <xf numFmtId="0" fontId="14" fillId="5" borderId="0" xfId="0" applyFont="1" applyFill="1" applyBorder="1" applyAlignment="1" applyProtection="1">
      <alignment vertical="center"/>
    </xf>
    <xf numFmtId="0" fontId="14" fillId="5" borderId="0" xfId="0" applyFont="1" applyFill="1" applyAlignment="1" applyProtection="1">
      <alignment vertical="center"/>
    </xf>
    <xf numFmtId="0" fontId="14" fillId="5" borderId="58" xfId="0" applyFont="1" applyFill="1" applyBorder="1" applyAlignment="1" applyProtection="1">
      <alignment vertical="center"/>
    </xf>
    <xf numFmtId="0" fontId="14" fillId="5" borderId="59" xfId="0" applyFont="1" applyFill="1" applyBorder="1" applyAlignment="1" applyProtection="1">
      <alignment vertical="center"/>
    </xf>
    <xf numFmtId="0" fontId="14" fillId="5" borderId="60" xfId="0" applyFont="1" applyFill="1" applyBorder="1" applyAlignment="1" applyProtection="1">
      <alignment vertical="center"/>
    </xf>
    <xf numFmtId="0" fontId="14" fillId="5" borderId="52" xfId="0" applyFont="1" applyFill="1" applyBorder="1" applyAlignment="1" applyProtection="1">
      <alignment vertical="center"/>
    </xf>
    <xf numFmtId="0" fontId="14" fillId="5" borderId="56" xfId="0" applyFont="1" applyFill="1" applyBorder="1" applyAlignment="1" applyProtection="1">
      <alignment vertical="center"/>
    </xf>
    <xf numFmtId="0" fontId="14" fillId="5" borderId="53" xfId="0" applyFont="1" applyFill="1" applyBorder="1" applyAlignment="1" applyProtection="1">
      <alignment vertical="center"/>
    </xf>
    <xf numFmtId="0" fontId="13" fillId="5" borderId="58" xfId="0" applyFont="1" applyFill="1" applyBorder="1" applyAlignment="1" applyProtection="1">
      <alignment horizontal="left" vertical="center"/>
    </xf>
    <xf numFmtId="0" fontId="24" fillId="4" borderId="50" xfId="0" quotePrefix="1" applyFont="1" applyFill="1" applyBorder="1" applyAlignment="1" applyProtection="1">
      <alignment horizontal="center"/>
    </xf>
    <xf numFmtId="0" fontId="13" fillId="5" borderId="55" xfId="0" applyFont="1" applyFill="1" applyBorder="1" applyAlignment="1" applyProtection="1">
      <alignment horizontal="center" vertical="center" wrapText="1"/>
    </xf>
    <xf numFmtId="0" fontId="13" fillId="5" borderId="58" xfId="0" applyFont="1" applyFill="1" applyBorder="1" applyAlignment="1" applyProtection="1">
      <alignment horizontal="centerContinuous" vertical="center"/>
    </xf>
    <xf numFmtId="0" fontId="13" fillId="5" borderId="0" xfId="0" applyFont="1" applyFill="1" applyBorder="1" applyAlignment="1" applyProtection="1">
      <alignment horizontal="centerContinuous" vertical="center"/>
    </xf>
    <xf numFmtId="0" fontId="14" fillId="5" borderId="0" xfId="0" applyFont="1" applyFill="1" applyBorder="1" applyAlignment="1" applyProtection="1">
      <alignment horizontal="centerContinuous" vertical="center"/>
    </xf>
    <xf numFmtId="0" fontId="14" fillId="5" borderId="61" xfId="0" applyFont="1" applyFill="1" applyBorder="1" applyAlignment="1" applyProtection="1">
      <alignment vertical="center"/>
    </xf>
    <xf numFmtId="0" fontId="14" fillId="5" borderId="49" xfId="0" applyFont="1" applyFill="1" applyBorder="1" applyAlignment="1" applyProtection="1">
      <alignment vertical="center"/>
    </xf>
    <xf numFmtId="0" fontId="14" fillId="5" borderId="54" xfId="0" applyFont="1" applyFill="1" applyBorder="1" applyAlignment="1" applyProtection="1">
      <alignment vertical="center"/>
    </xf>
    <xf numFmtId="0" fontId="15" fillId="5" borderId="61" xfId="0" applyFont="1" applyFill="1" applyBorder="1" applyAlignment="1" applyProtection="1">
      <alignment vertical="center"/>
    </xf>
    <xf numFmtId="0" fontId="15" fillId="5" borderId="49" xfId="0" applyFont="1" applyFill="1" applyBorder="1" applyAlignment="1" applyProtection="1">
      <alignment vertical="center"/>
    </xf>
    <xf numFmtId="0" fontId="12" fillId="5" borderId="0" xfId="0" applyFont="1" applyFill="1" applyBorder="1" applyAlignment="1" applyProtection="1">
      <alignment horizontal="right" vertical="center"/>
    </xf>
    <xf numFmtId="0" fontId="16" fillId="0" borderId="55" xfId="0" applyFont="1" applyFill="1" applyBorder="1" applyAlignment="1" applyProtection="1">
      <alignment horizontal="center" vertical="center" wrapText="1"/>
    </xf>
    <xf numFmtId="0" fontId="16" fillId="0" borderId="50" xfId="0" applyFont="1" applyFill="1" applyBorder="1" applyAlignment="1" applyProtection="1">
      <alignment horizontal="center" vertical="center" wrapText="1"/>
    </xf>
    <xf numFmtId="0" fontId="17" fillId="0" borderId="56" xfId="0" applyFont="1" applyFill="1" applyBorder="1" applyAlignment="1" applyProtection="1">
      <alignment horizontal="center" vertical="center" wrapText="1"/>
    </xf>
    <xf numFmtId="0" fontId="16" fillId="0" borderId="56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23" applyFont="1" applyFill="1" applyBorder="1" applyAlignment="1" applyProtection="1">
      <alignment horizontal="left"/>
    </xf>
    <xf numFmtId="0" fontId="18" fillId="5" borderId="63" xfId="0" applyFont="1" applyFill="1" applyBorder="1" applyAlignment="1" applyProtection="1">
      <alignment horizontal="center" vertical="center" wrapText="1"/>
    </xf>
    <xf numFmtId="0" fontId="13" fillId="5" borderId="63" xfId="0" applyFont="1" applyFill="1" applyBorder="1" applyAlignment="1" applyProtection="1">
      <alignment horizontal="center" vertical="center" wrapText="1"/>
    </xf>
    <xf numFmtId="0" fontId="13" fillId="5" borderId="64" xfId="0" applyFont="1" applyFill="1" applyBorder="1" applyAlignment="1" applyProtection="1">
      <alignment horizontal="center" vertical="center" wrapText="1"/>
    </xf>
    <xf numFmtId="0" fontId="18" fillId="5" borderId="65" xfId="0" applyFont="1" applyFill="1" applyBorder="1" applyAlignment="1" applyProtection="1">
      <alignment horizontal="left" vertical="center" wrapText="1"/>
    </xf>
    <xf numFmtId="0" fontId="26" fillId="0" borderId="66" xfId="0" applyFont="1" applyFill="1" applyBorder="1" applyAlignment="1" applyProtection="1">
      <alignment horizontal="right" vertical="center" wrapText="1"/>
    </xf>
    <xf numFmtId="0" fontId="26" fillId="0" borderId="67" xfId="0" applyFont="1" applyFill="1" applyBorder="1" applyAlignment="1" applyProtection="1">
      <alignment horizontal="right" vertical="center" wrapText="1"/>
    </xf>
    <xf numFmtId="0" fontId="26" fillId="0" borderId="68" xfId="0" applyFont="1" applyFill="1" applyBorder="1" applyAlignment="1" applyProtection="1">
      <alignment horizontal="right" vertical="center" wrapText="1"/>
    </xf>
    <xf numFmtId="0" fontId="26" fillId="0" borderId="69" xfId="0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Protection="1"/>
    <xf numFmtId="0" fontId="18" fillId="5" borderId="70" xfId="0" applyFont="1" applyFill="1" applyBorder="1" applyAlignment="1" applyProtection="1">
      <alignment horizontal="center" vertical="center" wrapText="1"/>
    </xf>
    <xf numFmtId="0" fontId="27" fillId="5" borderId="70" xfId="0" applyFont="1" applyFill="1" applyBorder="1" applyAlignment="1" applyProtection="1">
      <alignment horizontal="center" vertical="center" wrapText="1"/>
    </xf>
    <xf numFmtId="0" fontId="13" fillId="5" borderId="71" xfId="0" applyFont="1" applyFill="1" applyBorder="1" applyAlignment="1" applyProtection="1">
      <alignment horizontal="center" vertical="center" wrapText="1"/>
    </xf>
    <xf numFmtId="0" fontId="27" fillId="5" borderId="72" xfId="0" applyFont="1" applyFill="1" applyBorder="1" applyAlignment="1" applyProtection="1">
      <alignment horizontal="left" vertical="center" wrapText="1"/>
    </xf>
    <xf numFmtId="0" fontId="28" fillId="0" borderId="73" xfId="0" applyFont="1" applyFill="1" applyBorder="1" applyAlignment="1" applyProtection="1">
      <alignment horizontal="right" vertical="center" wrapText="1"/>
    </xf>
    <xf numFmtId="170" fontId="28" fillId="0" borderId="45" xfId="0" applyNumberFormat="1" applyFont="1" applyFill="1" applyBorder="1" applyAlignment="1" applyProtection="1">
      <alignment horizontal="right" vertical="center" wrapText="1"/>
    </xf>
    <xf numFmtId="170" fontId="28" fillId="0" borderId="74" xfId="0" applyNumberFormat="1" applyFont="1" applyFill="1" applyBorder="1" applyAlignment="1" applyProtection="1">
      <alignment horizontal="right" vertical="center" wrapText="1"/>
    </xf>
    <xf numFmtId="0" fontId="26" fillId="0" borderId="75" xfId="0" applyFont="1" applyFill="1" applyBorder="1" applyAlignment="1" applyProtection="1">
      <alignment horizontal="right" vertical="center" wrapText="1"/>
    </xf>
    <xf numFmtId="0" fontId="13" fillId="5" borderId="61" xfId="0" applyFont="1" applyFill="1" applyBorder="1" applyAlignment="1" applyProtection="1">
      <alignment horizontal="center" vertical="center" wrapText="1"/>
    </xf>
    <xf numFmtId="0" fontId="27" fillId="5" borderId="61" xfId="0" applyFont="1" applyFill="1" applyBorder="1" applyAlignment="1" applyProtection="1">
      <alignment horizontal="center" vertical="center" wrapText="1"/>
    </xf>
    <xf numFmtId="0" fontId="13" fillId="5" borderId="62" xfId="0" applyFont="1" applyFill="1" applyBorder="1" applyAlignment="1" applyProtection="1">
      <alignment horizontal="center" vertical="center" wrapText="1"/>
    </xf>
    <xf numFmtId="0" fontId="27" fillId="5" borderId="49" xfId="0" applyFont="1" applyFill="1" applyBorder="1" applyAlignment="1" applyProtection="1">
      <alignment horizontal="left" vertical="center" wrapText="1"/>
    </xf>
    <xf numFmtId="0" fontId="28" fillId="0" borderId="76" xfId="0" applyFont="1" applyFill="1" applyBorder="1" applyAlignment="1" applyProtection="1">
      <alignment horizontal="right" vertical="center" wrapText="1"/>
    </xf>
    <xf numFmtId="170" fontId="28" fillId="0" borderId="77" xfId="0" applyNumberFormat="1" applyFont="1" applyFill="1" applyBorder="1" applyAlignment="1" applyProtection="1">
      <alignment horizontal="right" vertical="center" wrapText="1"/>
    </xf>
    <xf numFmtId="170" fontId="28" fillId="0" borderId="78" xfId="0" applyNumberFormat="1" applyFont="1" applyFill="1" applyBorder="1" applyAlignment="1" applyProtection="1">
      <alignment horizontal="right" vertical="center" wrapText="1"/>
    </xf>
    <xf numFmtId="0" fontId="26" fillId="0" borderId="79" xfId="0" applyFont="1" applyFill="1" applyBorder="1" applyAlignment="1" applyProtection="1">
      <alignment horizontal="right" vertical="center" wrapText="1"/>
    </xf>
    <xf numFmtId="0" fontId="18" fillId="5" borderId="55" xfId="0" applyFont="1" applyFill="1" applyBorder="1" applyAlignment="1" applyProtection="1">
      <alignment horizontal="center" vertical="center" wrapText="1"/>
    </xf>
    <xf numFmtId="0" fontId="13" fillId="5" borderId="50" xfId="0" applyFont="1" applyFill="1" applyBorder="1" applyAlignment="1" applyProtection="1">
      <alignment horizontal="center" vertical="center" wrapText="1"/>
    </xf>
    <xf numFmtId="0" fontId="18" fillId="5" borderId="57" xfId="0" applyFont="1" applyFill="1" applyBorder="1" applyAlignment="1" applyProtection="1">
      <alignment horizontal="left" vertical="center" wrapText="1"/>
    </xf>
    <xf numFmtId="170" fontId="14" fillId="0" borderId="61" xfId="0" applyNumberFormat="1" applyFont="1" applyFill="1" applyBorder="1" applyAlignment="1" applyProtection="1">
      <alignment horizontal="right" vertical="center" wrapText="1"/>
    </xf>
    <xf numFmtId="170" fontId="28" fillId="0" borderId="80" xfId="0" applyNumberFormat="1" applyFont="1" applyFill="1" applyBorder="1" applyAlignment="1" applyProtection="1">
      <alignment horizontal="right" vertical="center" wrapText="1"/>
    </xf>
    <xf numFmtId="170" fontId="28" fillId="0" borderId="81" xfId="0" applyNumberFormat="1" applyFont="1" applyFill="1" applyBorder="1" applyAlignment="1" applyProtection="1">
      <alignment horizontal="right" vertical="center" wrapText="1"/>
    </xf>
    <xf numFmtId="0" fontId="26" fillId="0" borderId="57" xfId="0" applyFont="1" applyFill="1" applyBorder="1" applyAlignment="1" applyProtection="1">
      <alignment horizontal="right" vertical="center" wrapText="1"/>
    </xf>
    <xf numFmtId="0" fontId="14" fillId="0" borderId="55" xfId="0" applyFont="1" applyFill="1" applyBorder="1" applyAlignment="1" applyProtection="1">
      <alignment horizontal="right" vertical="center" wrapText="1"/>
    </xf>
    <xf numFmtId="170" fontId="28" fillId="0" borderId="82" xfId="0" applyNumberFormat="1" applyFont="1" applyFill="1" applyBorder="1" applyAlignment="1" applyProtection="1">
      <alignment horizontal="right" vertical="center" wrapText="1"/>
    </xf>
    <xf numFmtId="170" fontId="28" fillId="0" borderId="83" xfId="0" applyNumberFormat="1" applyFont="1" applyFill="1" applyBorder="1" applyAlignment="1" applyProtection="1">
      <alignment horizontal="right" vertical="center" wrapText="1"/>
    </xf>
    <xf numFmtId="0" fontId="14" fillId="0" borderId="61" xfId="0" applyFont="1" applyFill="1" applyBorder="1" applyAlignment="1" applyProtection="1">
      <alignment horizontal="right" vertical="center" wrapText="1"/>
    </xf>
    <xf numFmtId="170" fontId="28" fillId="0" borderId="47" xfId="0" applyNumberFormat="1" applyFont="1" applyFill="1" applyBorder="1" applyAlignment="1" applyProtection="1">
      <alignment horizontal="right" vertical="center" wrapText="1"/>
    </xf>
    <xf numFmtId="0" fontId="26" fillId="0" borderId="83" xfId="0" applyFont="1" applyFill="1" applyBorder="1" applyAlignment="1" applyProtection="1">
      <alignment horizontal="right" vertical="center" wrapText="1"/>
    </xf>
    <xf numFmtId="49" fontId="18" fillId="5" borderId="60" xfId="0" applyNumberFormat="1" applyFont="1" applyFill="1" applyBorder="1" applyAlignment="1" applyProtection="1">
      <alignment horizontal="center" vertical="center" wrapText="1"/>
    </xf>
    <xf numFmtId="0" fontId="13" fillId="5" borderId="60" xfId="0" applyFont="1" applyFill="1" applyBorder="1" applyAlignment="1" applyProtection="1">
      <alignment horizontal="center" vertical="center" wrapText="1"/>
    </xf>
    <xf numFmtId="0" fontId="13" fillId="5" borderId="51" xfId="0" applyFont="1" applyFill="1" applyBorder="1" applyAlignment="1" applyProtection="1">
      <alignment horizontal="center" vertical="center" wrapText="1"/>
    </xf>
    <xf numFmtId="0" fontId="18" fillId="5" borderId="53" xfId="0" applyFont="1" applyFill="1" applyBorder="1" applyAlignment="1" applyProtection="1">
      <alignment horizontal="left" vertical="center" wrapText="1"/>
    </xf>
    <xf numFmtId="0" fontId="14" fillId="0" borderId="60" xfId="0" applyFont="1" applyFill="1" applyBorder="1" applyAlignment="1" applyProtection="1">
      <alignment horizontal="right" vertical="center" wrapText="1"/>
    </xf>
    <xf numFmtId="0" fontId="14" fillId="0" borderId="84" xfId="0" applyFont="1" applyFill="1" applyBorder="1" applyAlignment="1" applyProtection="1">
      <alignment horizontal="right" vertical="center" wrapText="1"/>
    </xf>
    <xf numFmtId="0" fontId="26" fillId="0" borderId="85" xfId="0" applyFont="1" applyFill="1" applyBorder="1" applyAlignment="1" applyProtection="1">
      <alignment horizontal="right" vertical="center" wrapText="1"/>
    </xf>
    <xf numFmtId="0" fontId="18" fillId="5" borderId="63" xfId="0" applyFont="1" applyFill="1" applyBorder="1" applyAlignment="1" applyProtection="1">
      <alignment horizontal="left" vertical="center" wrapText="1"/>
    </xf>
    <xf numFmtId="0" fontId="14" fillId="0" borderId="66" xfId="0" applyFont="1" applyFill="1" applyBorder="1" applyAlignment="1" applyProtection="1">
      <alignment horizontal="right" vertical="center" wrapText="1"/>
    </xf>
    <xf numFmtId="0" fontId="14" fillId="0" borderId="67" xfId="0" applyFont="1" applyFill="1" applyBorder="1" applyAlignment="1" applyProtection="1">
      <alignment horizontal="right" vertical="center" wrapText="1"/>
    </xf>
    <xf numFmtId="49" fontId="18" fillId="5" borderId="86" xfId="0" applyNumberFormat="1" applyFont="1" applyFill="1" applyBorder="1" applyAlignment="1" applyProtection="1">
      <alignment horizontal="center" vertical="center" wrapText="1"/>
    </xf>
    <xf numFmtId="49" fontId="12" fillId="5" borderId="87" xfId="0" applyNumberFormat="1" applyFont="1" applyFill="1" applyBorder="1" applyAlignment="1" applyProtection="1">
      <alignment horizontal="center" vertical="center" wrapText="1"/>
    </xf>
    <xf numFmtId="0" fontId="27" fillId="5" borderId="70" xfId="0" applyFont="1" applyFill="1" applyBorder="1" applyAlignment="1" applyProtection="1">
      <alignment horizontal="left" vertical="center" wrapText="1"/>
    </xf>
    <xf numFmtId="0" fontId="13" fillId="0" borderId="73" xfId="0" applyFont="1" applyFill="1" applyBorder="1" applyAlignment="1" applyProtection="1">
      <alignment horizontal="right" vertical="center" wrapText="1"/>
    </xf>
    <xf numFmtId="0" fontId="13" fillId="0" borderId="45" xfId="0" applyFont="1" applyFill="1" applyBorder="1" applyAlignment="1" applyProtection="1">
      <alignment horizontal="right" vertical="center" wrapText="1"/>
    </xf>
    <xf numFmtId="0" fontId="26" fillId="0" borderId="74" xfId="0" applyFont="1" applyFill="1" applyBorder="1" applyAlignment="1" applyProtection="1">
      <alignment horizontal="right" vertical="center" wrapText="1"/>
    </xf>
    <xf numFmtId="0" fontId="13" fillId="5" borderId="86" xfId="0" applyFont="1" applyFill="1" applyBorder="1" applyAlignment="1" applyProtection="1">
      <alignment horizontal="center" vertical="center" wrapText="1"/>
    </xf>
    <xf numFmtId="0" fontId="12" fillId="5" borderId="88" xfId="0" applyFont="1" applyFill="1" applyBorder="1" applyAlignment="1" applyProtection="1">
      <alignment horizontal="left" vertical="center" wrapText="1"/>
    </xf>
    <xf numFmtId="0" fontId="28" fillId="0" borderId="45" xfId="0" applyFont="1" applyFill="1" applyBorder="1" applyAlignment="1" applyProtection="1">
      <alignment horizontal="right" vertical="center" wrapText="1"/>
    </xf>
    <xf numFmtId="0" fontId="12" fillId="5" borderId="87" xfId="0" applyFont="1" applyFill="1" applyBorder="1" applyAlignment="1" applyProtection="1">
      <alignment horizontal="center" vertical="center" wrapText="1"/>
    </xf>
    <xf numFmtId="49" fontId="18" fillId="5" borderId="88" xfId="0" applyNumberFormat="1" applyFont="1" applyFill="1" applyBorder="1" applyAlignment="1" applyProtection="1">
      <alignment horizontal="center" vertical="center" wrapText="1"/>
    </xf>
    <xf numFmtId="0" fontId="13" fillId="5" borderId="88" xfId="0" applyFont="1" applyFill="1" applyBorder="1" applyAlignment="1" applyProtection="1">
      <alignment horizontal="center" vertical="center" wrapText="1"/>
    </xf>
    <xf numFmtId="49" fontId="18" fillId="5" borderId="71" xfId="0" applyNumberFormat="1" applyFont="1" applyFill="1" applyBorder="1" applyAlignment="1" applyProtection="1">
      <alignment horizontal="center" vertical="center" wrapText="1"/>
    </xf>
    <xf numFmtId="0" fontId="27" fillId="5" borderId="71" xfId="0" applyFont="1" applyFill="1" applyBorder="1" applyAlignment="1" applyProtection="1">
      <alignment horizontal="center" vertical="center" wrapText="1"/>
    </xf>
    <xf numFmtId="0" fontId="12" fillId="5" borderId="71" xfId="0" applyFont="1" applyFill="1" applyBorder="1" applyAlignment="1" applyProtection="1">
      <alignment horizontal="center" vertical="center" wrapText="1"/>
    </xf>
    <xf numFmtId="0" fontId="12" fillId="5" borderId="70" xfId="0" applyFont="1" applyFill="1" applyBorder="1" applyAlignment="1" applyProtection="1">
      <alignment horizontal="left" vertical="center" wrapText="1"/>
    </xf>
    <xf numFmtId="170" fontId="28" fillId="0" borderId="73" xfId="0" applyNumberFormat="1" applyFont="1" applyFill="1" applyBorder="1" applyAlignment="1" applyProtection="1">
      <alignment horizontal="right" vertical="center" wrapText="1"/>
    </xf>
    <xf numFmtId="0" fontId="12" fillId="5" borderId="89" xfId="0" applyFont="1" applyFill="1" applyBorder="1" applyAlignment="1" applyProtection="1">
      <alignment horizontal="center" vertical="center" wrapText="1"/>
    </xf>
    <xf numFmtId="0" fontId="12" fillId="5" borderId="90" xfId="0" applyFont="1" applyFill="1" applyBorder="1" applyAlignment="1" applyProtection="1">
      <alignment horizontal="left" vertical="center" wrapText="1"/>
    </xf>
    <xf numFmtId="170" fontId="28" fillId="0" borderId="76" xfId="0" applyNumberFormat="1" applyFont="1" applyFill="1" applyBorder="1" applyAlignment="1" applyProtection="1">
      <alignment horizontal="right" vertical="center" wrapText="1"/>
    </xf>
    <xf numFmtId="0" fontId="26" fillId="0" borderId="78" xfId="0" applyFont="1" applyFill="1" applyBorder="1" applyAlignment="1" applyProtection="1">
      <alignment horizontal="right" vertical="center" wrapText="1"/>
    </xf>
    <xf numFmtId="49" fontId="18" fillId="5" borderId="55" xfId="0" applyNumberFormat="1" applyFont="1" applyFill="1" applyBorder="1" applyAlignment="1" applyProtection="1">
      <alignment horizontal="center" vertical="center" wrapText="1"/>
    </xf>
    <xf numFmtId="170" fontId="28" fillId="0" borderId="91" xfId="0" applyNumberFormat="1" applyFont="1" applyFill="1" applyBorder="1" applyAlignment="1" applyProtection="1">
      <alignment horizontal="right" vertical="center" wrapText="1"/>
    </xf>
    <xf numFmtId="0" fontId="26" fillId="0" borderId="92" xfId="0" applyFont="1" applyFill="1" applyBorder="1" applyAlignment="1" applyProtection="1">
      <alignment horizontal="right" vertical="center" wrapText="1"/>
    </xf>
    <xf numFmtId="170" fontId="28" fillId="0" borderId="93" xfId="0" applyNumberFormat="1" applyFont="1" applyFill="1" applyBorder="1" applyAlignment="1" applyProtection="1">
      <alignment horizontal="right" vertical="center" wrapText="1"/>
    </xf>
    <xf numFmtId="0" fontId="18" fillId="5" borderId="61" xfId="0" applyFont="1" applyFill="1" applyBorder="1" applyAlignment="1" applyProtection="1">
      <alignment horizontal="center" vertical="center" wrapText="1"/>
    </xf>
    <xf numFmtId="0" fontId="13" fillId="5" borderId="58" xfId="0" applyFont="1" applyFill="1" applyBorder="1" applyAlignment="1" applyProtection="1">
      <alignment horizontal="center" vertical="center" wrapText="1"/>
    </xf>
    <xf numFmtId="0" fontId="15" fillId="5" borderId="54" xfId="0" applyFont="1" applyFill="1" applyBorder="1" applyAlignment="1" applyProtection="1">
      <alignment horizontal="left" vertical="center" wrapText="1"/>
    </xf>
    <xf numFmtId="0" fontId="20" fillId="0" borderId="80" xfId="0" applyFont="1" applyFill="1" applyBorder="1" applyAlignment="1" applyProtection="1">
      <alignment horizontal="right" vertical="center" wrapText="1"/>
    </xf>
    <xf numFmtId="0" fontId="29" fillId="0" borderId="92" xfId="0" applyFont="1" applyFill="1" applyBorder="1" applyAlignment="1" applyProtection="1">
      <alignment horizontal="right" vertical="center" wrapText="1"/>
    </xf>
    <xf numFmtId="0" fontId="18" fillId="5" borderId="87" xfId="0" applyFont="1" applyFill="1" applyBorder="1" applyAlignment="1" applyProtection="1">
      <alignment horizontal="center" vertical="center" wrapText="1"/>
    </xf>
    <xf numFmtId="0" fontId="13" fillId="5" borderId="94" xfId="0" applyFont="1" applyFill="1" applyBorder="1" applyAlignment="1" applyProtection="1">
      <alignment horizontal="center" vertical="center" wrapText="1"/>
    </xf>
    <xf numFmtId="0" fontId="20" fillId="0" borderId="93" xfId="0" applyFont="1" applyFill="1" applyBorder="1" applyAlignment="1" applyProtection="1">
      <alignment horizontal="right" vertical="center" wrapText="1"/>
    </xf>
    <xf numFmtId="0" fontId="12" fillId="5" borderId="95" xfId="0" applyFont="1" applyFill="1" applyBorder="1" applyAlignment="1" applyProtection="1">
      <alignment horizontal="right" vertical="center"/>
    </xf>
    <xf numFmtId="0" fontId="27" fillId="5" borderId="94" xfId="0" applyFont="1" applyFill="1" applyBorder="1" applyAlignment="1" applyProtection="1">
      <alignment horizontal="center" vertical="center" wrapText="1"/>
    </xf>
    <xf numFmtId="0" fontId="14" fillId="5" borderId="87" xfId="0" applyFont="1" applyFill="1" applyBorder="1" applyAlignment="1" applyProtection="1">
      <alignment horizontal="center" vertical="center" wrapText="1"/>
    </xf>
    <xf numFmtId="0" fontId="27" fillId="5" borderId="88" xfId="0" applyFont="1" applyFill="1" applyBorder="1" applyAlignment="1" applyProtection="1">
      <alignment horizontal="left" wrapText="1"/>
    </xf>
    <xf numFmtId="0" fontId="14" fillId="0" borderId="73" xfId="0" applyFont="1" applyFill="1" applyBorder="1" applyAlignment="1" applyProtection="1">
      <alignment horizontal="right" vertical="center" wrapText="1"/>
    </xf>
    <xf numFmtId="0" fontId="14" fillId="0" borderId="45" xfId="0" applyFont="1" applyFill="1" applyBorder="1" applyAlignment="1" applyProtection="1">
      <alignment horizontal="right" vertical="center" wrapText="1"/>
    </xf>
    <xf numFmtId="0" fontId="12" fillId="5" borderId="94" xfId="0" applyFont="1" applyFill="1" applyBorder="1" applyAlignment="1" applyProtection="1">
      <alignment horizontal="center" vertical="center" wrapText="1"/>
    </xf>
    <xf numFmtId="0" fontId="28" fillId="0" borderId="74" xfId="0" applyFont="1" applyFill="1" applyBorder="1" applyAlignment="1" applyProtection="1">
      <alignment horizontal="right" vertical="center" wrapText="1"/>
    </xf>
    <xf numFmtId="0" fontId="12" fillId="5" borderId="58" xfId="0" applyFont="1" applyFill="1" applyBorder="1" applyAlignment="1" applyProtection="1">
      <alignment vertical="center"/>
    </xf>
    <xf numFmtId="0" fontId="14" fillId="0" borderId="74" xfId="0" applyFont="1" applyFill="1" applyBorder="1" applyAlignment="1" applyProtection="1">
      <alignment horizontal="right" vertical="center" wrapText="1"/>
    </xf>
    <xf numFmtId="0" fontId="12" fillId="5" borderId="72" xfId="0" applyFont="1" applyFill="1" applyBorder="1" applyAlignment="1" applyProtection="1">
      <alignment horizontal="center" vertical="center" wrapText="1"/>
    </xf>
    <xf numFmtId="0" fontId="12" fillId="5" borderId="87" xfId="0" applyFont="1" applyFill="1" applyBorder="1" applyAlignment="1" applyProtection="1">
      <alignment horizontal="right" vertical="center"/>
    </xf>
    <xf numFmtId="0" fontId="27" fillId="5" borderId="72" xfId="0" applyFont="1" applyFill="1" applyBorder="1" applyAlignment="1" applyProtection="1">
      <alignment horizontal="center" vertical="center" wrapText="1"/>
    </xf>
    <xf numFmtId="0" fontId="27" fillId="5" borderId="88" xfId="0" applyFont="1" applyFill="1" applyBorder="1" applyAlignment="1" applyProtection="1">
      <alignment horizontal="left" vertical="center" wrapText="1"/>
    </xf>
    <xf numFmtId="0" fontId="12" fillId="5" borderId="88" xfId="0" applyFont="1" applyFill="1" applyBorder="1" applyAlignment="1" applyProtection="1">
      <alignment vertical="center"/>
    </xf>
    <xf numFmtId="0" fontId="30" fillId="5" borderId="89" xfId="0" applyFont="1" applyFill="1" applyBorder="1" applyAlignment="1" applyProtection="1">
      <alignment horizontal="center" vertical="center" wrapText="1"/>
    </xf>
    <xf numFmtId="0" fontId="12" fillId="5" borderId="96" xfId="0" applyFont="1" applyFill="1" applyBorder="1" applyAlignment="1" applyProtection="1">
      <alignment horizontal="center" vertical="center" wrapText="1"/>
    </xf>
    <xf numFmtId="0" fontId="12" fillId="5" borderId="95" xfId="0" applyFont="1" applyFill="1" applyBorder="1" applyAlignment="1" applyProtection="1">
      <alignment horizontal="center" vertical="center" wrapText="1"/>
    </xf>
    <xf numFmtId="0" fontId="12" fillId="5" borderId="86" xfId="0" applyFont="1" applyFill="1" applyBorder="1" applyAlignment="1" applyProtection="1">
      <alignment horizontal="left" vertical="center" wrapText="1"/>
    </xf>
    <xf numFmtId="0" fontId="28" fillId="0" borderId="77" xfId="0" applyFont="1" applyFill="1" applyBorder="1" applyAlignment="1" applyProtection="1">
      <alignment horizontal="right" vertical="center" wrapText="1"/>
    </xf>
    <xf numFmtId="0" fontId="28" fillId="0" borderId="78" xfId="0" applyFont="1" applyFill="1" applyBorder="1" applyAlignment="1" applyProtection="1">
      <alignment horizontal="right" vertical="center" wrapText="1"/>
    </xf>
    <xf numFmtId="0" fontId="18" fillId="5" borderId="50" xfId="0" applyFont="1" applyFill="1" applyBorder="1" applyAlignment="1" applyProtection="1">
      <alignment horizontal="center" vertical="center" wrapText="1"/>
    </xf>
    <xf numFmtId="0" fontId="12" fillId="5" borderId="56" xfId="0" applyFont="1" applyFill="1" applyBorder="1" applyAlignment="1" applyProtection="1">
      <alignment horizontal="right" vertical="center"/>
    </xf>
    <xf numFmtId="0" fontId="12" fillId="5" borderId="50" xfId="0" applyFont="1" applyFill="1" applyBorder="1" applyAlignment="1" applyProtection="1">
      <alignment horizontal="center" vertical="center" wrapText="1"/>
    </xf>
    <xf numFmtId="0" fontId="18" fillId="5" borderId="50" xfId="0" applyFont="1" applyFill="1" applyBorder="1" applyAlignment="1" applyProtection="1">
      <alignment horizontal="left" vertical="center" wrapText="1"/>
    </xf>
    <xf numFmtId="0" fontId="28" fillId="0" borderId="93" xfId="0" applyFont="1" applyFill="1" applyBorder="1" applyAlignment="1" applyProtection="1">
      <alignment horizontal="right" vertical="center" wrapText="1"/>
    </xf>
    <xf numFmtId="0" fontId="28" fillId="0" borderId="97" xfId="0" applyFont="1" applyFill="1" applyBorder="1" applyAlignment="1" applyProtection="1">
      <alignment horizontal="right" vertical="center" wrapText="1"/>
    </xf>
    <xf numFmtId="0" fontId="18" fillId="5" borderId="51" xfId="0" applyFont="1" applyFill="1" applyBorder="1" applyAlignment="1" applyProtection="1">
      <alignment horizontal="center" vertical="center" wrapText="1"/>
    </xf>
    <xf numFmtId="0" fontId="12" fillId="5" borderId="52" xfId="0" applyFont="1" applyFill="1" applyBorder="1" applyAlignment="1" applyProtection="1">
      <alignment horizontal="center" vertical="center" wrapText="1"/>
    </xf>
    <xf numFmtId="0" fontId="12" fillId="5" borderId="51" xfId="0" applyFont="1" applyFill="1" applyBorder="1" applyAlignment="1" applyProtection="1">
      <alignment horizontal="center" vertical="center" wrapText="1"/>
    </xf>
    <xf numFmtId="0" fontId="18" fillId="5" borderId="51" xfId="0" applyFont="1" applyFill="1" applyBorder="1" applyAlignment="1" applyProtection="1">
      <alignment horizontal="left" vertical="center" wrapText="1"/>
    </xf>
    <xf numFmtId="0" fontId="12" fillId="5" borderId="64" xfId="0" applyFont="1" applyFill="1" applyBorder="1" applyAlignment="1" applyProtection="1">
      <alignment horizontal="center" vertical="center" wrapText="1"/>
    </xf>
    <xf numFmtId="0" fontId="18" fillId="5" borderId="64" xfId="0" applyFont="1" applyFill="1" applyBorder="1" applyAlignment="1" applyProtection="1">
      <alignment horizontal="left" vertical="center" wrapText="1"/>
    </xf>
    <xf numFmtId="0" fontId="28" fillId="0" borderId="98" xfId="0" applyFont="1" applyFill="1" applyBorder="1" applyAlignment="1" applyProtection="1">
      <alignment horizontal="right" vertical="center" wrapText="1"/>
    </xf>
    <xf numFmtId="0" fontId="28" fillId="0" borderId="99" xfId="0" applyFont="1" applyFill="1" applyBorder="1" applyAlignment="1" applyProtection="1">
      <alignment horizontal="right" vertical="center" wrapText="1"/>
    </xf>
    <xf numFmtId="49" fontId="18" fillId="5" borderId="64" xfId="0" applyNumberFormat="1" applyFont="1" applyFill="1" applyBorder="1" applyAlignment="1" applyProtection="1">
      <alignment horizontal="center" vertical="center" wrapText="1"/>
    </xf>
    <xf numFmtId="49" fontId="13" fillId="5" borderId="72" xfId="0" applyNumberFormat="1" applyFont="1" applyFill="1" applyBorder="1" applyAlignment="1" applyProtection="1">
      <alignment horizontal="center" vertical="center" wrapText="1"/>
    </xf>
    <xf numFmtId="49" fontId="13" fillId="5" borderId="64" xfId="0" applyNumberFormat="1" applyFont="1" applyFill="1" applyBorder="1" applyAlignment="1" applyProtection="1">
      <alignment horizontal="center" vertical="center" wrapText="1"/>
    </xf>
    <xf numFmtId="0" fontId="28" fillId="0" borderId="66" xfId="0" applyFont="1" applyFill="1" applyBorder="1" applyAlignment="1" applyProtection="1">
      <alignment horizontal="right" vertical="center" wrapText="1"/>
    </xf>
    <xf numFmtId="0" fontId="28" fillId="0" borderId="67" xfId="0" applyFont="1" applyFill="1" applyBorder="1" applyAlignment="1" applyProtection="1">
      <alignment horizontal="right" vertical="center" wrapText="1"/>
    </xf>
    <xf numFmtId="49" fontId="12" fillId="5" borderId="87" xfId="0" applyNumberFormat="1" applyFont="1" applyFill="1" applyBorder="1" applyAlignment="1" applyProtection="1">
      <alignment horizontal="right" vertical="center"/>
    </xf>
    <xf numFmtId="49" fontId="27" fillId="5" borderId="94" xfId="0" applyNumberFormat="1" applyFont="1" applyFill="1" applyBorder="1" applyAlignment="1" applyProtection="1">
      <alignment horizontal="center" vertical="center" wrapText="1"/>
    </xf>
    <xf numFmtId="49" fontId="14" fillId="5" borderId="87" xfId="0" applyNumberFormat="1" applyFont="1" applyFill="1" applyBorder="1" applyAlignment="1" applyProtection="1">
      <alignment horizontal="center" vertical="center" wrapText="1"/>
    </xf>
    <xf numFmtId="0" fontId="27" fillId="5" borderId="94" xfId="0" applyFont="1" applyFill="1" applyBorder="1" applyAlignment="1" applyProtection="1">
      <alignment horizontal="left" vertical="center" wrapText="1"/>
    </xf>
    <xf numFmtId="49" fontId="12" fillId="5" borderId="71" xfId="0" applyNumberFormat="1" applyFont="1" applyFill="1" applyBorder="1" applyAlignment="1" applyProtection="1">
      <alignment horizontal="center" vertical="center" wrapText="1"/>
    </xf>
    <xf numFmtId="49" fontId="12" fillId="5" borderId="72" xfId="0" applyNumberFormat="1" applyFont="1" applyFill="1" applyBorder="1" applyAlignment="1" applyProtection="1">
      <alignment horizontal="center" vertical="center" wrapText="1"/>
    </xf>
    <xf numFmtId="0" fontId="12" fillId="5" borderId="72" xfId="0" applyFont="1" applyFill="1" applyBorder="1" applyAlignment="1" applyProtection="1">
      <alignment horizontal="left" vertical="center" wrapText="1"/>
    </xf>
    <xf numFmtId="0" fontId="28" fillId="0" borderId="100" xfId="0" applyFont="1" applyFill="1" applyBorder="1" applyAlignment="1" applyProtection="1">
      <alignment horizontal="right" vertical="center" wrapText="1"/>
    </xf>
    <xf numFmtId="0" fontId="28" fillId="0" borderId="46" xfId="0" applyFont="1" applyFill="1" applyBorder="1" applyAlignment="1" applyProtection="1">
      <alignment horizontal="right" vertical="center" wrapText="1"/>
    </xf>
    <xf numFmtId="0" fontId="26" fillId="0" borderId="101" xfId="0" applyFont="1" applyFill="1" applyBorder="1" applyAlignment="1" applyProtection="1">
      <alignment horizontal="right" vertical="center" wrapText="1"/>
    </xf>
    <xf numFmtId="49" fontId="13" fillId="5" borderId="65" xfId="0" applyNumberFormat="1" applyFont="1" applyFill="1" applyBorder="1" applyAlignment="1" applyProtection="1">
      <alignment horizontal="center" vertical="center" wrapText="1"/>
    </xf>
    <xf numFmtId="0" fontId="13" fillId="5" borderId="65" xfId="0" applyFont="1" applyFill="1" applyBorder="1" applyAlignment="1" applyProtection="1">
      <alignment horizontal="left" vertical="center" wrapText="1"/>
    </xf>
    <xf numFmtId="49" fontId="27" fillId="5" borderId="72" xfId="0" applyNumberFormat="1" applyFont="1" applyFill="1" applyBorder="1" applyAlignment="1" applyProtection="1">
      <alignment horizontal="center" vertical="center" wrapText="1"/>
    </xf>
    <xf numFmtId="49" fontId="13" fillId="5" borderId="71" xfId="0" applyNumberFormat="1" applyFont="1" applyFill="1" applyBorder="1" applyAlignment="1" applyProtection="1">
      <alignment horizontal="center" vertical="center" wrapText="1"/>
    </xf>
    <xf numFmtId="0" fontId="12" fillId="5" borderId="94" xfId="0" applyFont="1" applyFill="1" applyBorder="1" applyAlignment="1" applyProtection="1">
      <alignment horizontal="left" vertical="center" wrapText="1"/>
    </xf>
    <xf numFmtId="49" fontId="14" fillId="5" borderId="87" xfId="0" applyNumberFormat="1" applyFont="1" applyFill="1" applyBorder="1" applyProtection="1"/>
    <xf numFmtId="49" fontId="27" fillId="0" borderId="77" xfId="0" applyNumberFormat="1" applyFont="1" applyFill="1" applyBorder="1" applyAlignment="1">
      <alignment horizontal="center" vertical="center" wrapText="1"/>
    </xf>
    <xf numFmtId="49" fontId="12" fillId="5" borderId="77" xfId="0" applyNumberFormat="1" applyFont="1" applyFill="1" applyBorder="1" applyAlignment="1">
      <alignment horizontal="center" vertical="center" wrapText="1"/>
    </xf>
    <xf numFmtId="0" fontId="27" fillId="5" borderId="102" xfId="0" applyFont="1" applyFill="1" applyBorder="1" applyAlignment="1">
      <alignment horizontal="left" vertical="center" wrapText="1"/>
    </xf>
    <xf numFmtId="0" fontId="18" fillId="5" borderId="72" xfId="0" applyFont="1" applyFill="1" applyBorder="1" applyAlignment="1" applyProtection="1">
      <alignment horizontal="left" vertical="center" wrapText="1"/>
    </xf>
    <xf numFmtId="0" fontId="14" fillId="0" borderId="103" xfId="0" applyFont="1" applyFill="1" applyBorder="1" applyAlignment="1" applyProtection="1">
      <alignment horizontal="right" vertical="center" wrapText="1"/>
    </xf>
    <xf numFmtId="0" fontId="14" fillId="0" borderId="47" xfId="0" applyFont="1" applyFill="1" applyBorder="1" applyAlignment="1" applyProtection="1">
      <alignment horizontal="right" vertical="center" wrapText="1"/>
    </xf>
    <xf numFmtId="49" fontId="12" fillId="5" borderId="95" xfId="0" applyNumberFormat="1" applyFont="1" applyFill="1" applyBorder="1" applyAlignment="1" applyProtection="1">
      <alignment horizontal="right" vertical="center"/>
    </xf>
    <xf numFmtId="49" fontId="12" fillId="5" borderId="94" xfId="0" applyNumberFormat="1" applyFont="1" applyFill="1" applyBorder="1" applyAlignment="1" applyProtection="1">
      <alignment horizontal="center" vertical="center" wrapText="1"/>
    </xf>
    <xf numFmtId="49" fontId="13" fillId="5" borderId="69" xfId="0" applyNumberFormat="1" applyFont="1" applyFill="1" applyBorder="1" applyAlignment="1" applyProtection="1">
      <alignment horizontal="center" vertical="center" wrapText="1"/>
    </xf>
    <xf numFmtId="49" fontId="27" fillId="5" borderId="87" xfId="0" applyNumberFormat="1" applyFont="1" applyFill="1" applyBorder="1" applyAlignment="1" applyProtection="1">
      <alignment horizontal="center" vertical="center" wrapText="1"/>
    </xf>
    <xf numFmtId="49" fontId="14" fillId="5" borderId="75" xfId="0" applyNumberFormat="1" applyFont="1" applyFill="1" applyBorder="1" applyAlignment="1" applyProtection="1">
      <alignment horizontal="center" vertical="center" wrapText="1"/>
    </xf>
    <xf numFmtId="49" fontId="12" fillId="5" borderId="75" xfId="0" applyNumberFormat="1" applyFont="1" applyFill="1" applyBorder="1" applyAlignment="1" applyProtection="1">
      <alignment horizontal="center" vertical="center" wrapText="1"/>
    </xf>
    <xf numFmtId="49" fontId="18" fillId="5" borderId="69" xfId="0" applyNumberFormat="1" applyFont="1" applyFill="1" applyBorder="1" applyAlignment="1" applyProtection="1">
      <alignment horizontal="center" vertical="center" wrapText="1"/>
    </xf>
    <xf numFmtId="49" fontId="18" fillId="5" borderId="50" xfId="0" applyNumberFormat="1" applyFont="1" applyFill="1" applyBorder="1" applyAlignment="1" applyProtection="1">
      <alignment horizontal="center" vertical="center" wrapText="1"/>
    </xf>
    <xf numFmtId="49" fontId="13" fillId="5" borderId="50" xfId="0" applyNumberFormat="1" applyFont="1" applyFill="1" applyBorder="1" applyAlignment="1" applyProtection="1">
      <alignment horizontal="center" vertical="center" wrapText="1"/>
    </xf>
    <xf numFmtId="49" fontId="13" fillId="5" borderId="57" xfId="0" applyNumberFormat="1" applyFont="1" applyFill="1" applyBorder="1" applyAlignment="1" applyProtection="1">
      <alignment horizontal="center" vertical="center" wrapText="1"/>
    </xf>
    <xf numFmtId="49" fontId="18" fillId="5" borderId="62" xfId="0" applyNumberFormat="1" applyFont="1" applyFill="1" applyBorder="1" applyAlignment="1" applyProtection="1">
      <alignment horizontal="center" vertical="center" wrapText="1"/>
    </xf>
    <xf numFmtId="49" fontId="13" fillId="5" borderId="62" xfId="0" applyNumberFormat="1" applyFont="1" applyFill="1" applyBorder="1" applyAlignment="1" applyProtection="1">
      <alignment horizontal="center" vertical="center" wrapText="1"/>
    </xf>
    <xf numFmtId="49" fontId="13" fillId="5" borderId="54" xfId="0" applyNumberFormat="1" applyFont="1" applyFill="1" applyBorder="1" applyAlignment="1" applyProtection="1">
      <alignment horizontal="center" vertical="center" wrapText="1"/>
    </xf>
    <xf numFmtId="0" fontId="18" fillId="5" borderId="54" xfId="0" applyFont="1" applyFill="1" applyBorder="1" applyAlignment="1" applyProtection="1">
      <alignment horizontal="left" vertical="center" wrapText="1"/>
    </xf>
    <xf numFmtId="49" fontId="18" fillId="5" borderId="61" xfId="0" applyNumberFormat="1" applyFont="1" applyFill="1" applyBorder="1" applyAlignment="1" applyProtection="1">
      <alignment horizontal="center" vertical="center" wrapText="1"/>
    </xf>
    <xf numFmtId="49" fontId="13" fillId="5" borderId="61" xfId="0" applyNumberFormat="1" applyFont="1" applyFill="1" applyBorder="1" applyAlignment="1" applyProtection="1">
      <alignment horizontal="center" vertical="center" wrapText="1"/>
    </xf>
    <xf numFmtId="0" fontId="15" fillId="5" borderId="61" xfId="0" applyFont="1" applyFill="1" applyBorder="1" applyAlignment="1" applyProtection="1">
      <alignment horizontal="left" vertical="center" wrapText="1"/>
    </xf>
    <xf numFmtId="49" fontId="13" fillId="5" borderId="63" xfId="0" applyNumberFormat="1" applyFont="1" applyFill="1" applyBorder="1" applyAlignment="1" applyProtection="1">
      <alignment horizontal="center" vertical="center" wrapText="1"/>
    </xf>
    <xf numFmtId="49" fontId="14" fillId="5" borderId="88" xfId="0" applyNumberFormat="1" applyFont="1" applyFill="1" applyBorder="1" applyAlignment="1" applyProtection="1">
      <alignment horizontal="center" vertical="center" wrapText="1"/>
    </xf>
    <xf numFmtId="49" fontId="14" fillId="5" borderId="104" xfId="0" applyNumberFormat="1" applyFont="1" applyFill="1" applyBorder="1" applyProtection="1"/>
    <xf numFmtId="49" fontId="27" fillId="5" borderId="105" xfId="0" applyNumberFormat="1" applyFont="1" applyFill="1" applyBorder="1" applyAlignment="1" applyProtection="1">
      <alignment horizontal="center" vertical="center" wrapText="1"/>
    </xf>
    <xf numFmtId="49" fontId="14" fillId="5" borderId="90" xfId="0" applyNumberFormat="1" applyFont="1" applyFill="1" applyBorder="1" applyAlignment="1" applyProtection="1">
      <alignment horizontal="center" vertical="center" wrapText="1"/>
    </xf>
    <xf numFmtId="0" fontId="27" fillId="5" borderId="90" xfId="0" applyFont="1" applyFill="1" applyBorder="1" applyAlignment="1" applyProtection="1">
      <alignment horizontal="left" vertical="center" wrapText="1"/>
    </xf>
    <xf numFmtId="49" fontId="18" fillId="5" borderId="95" xfId="0" applyNumberFormat="1" applyFont="1" applyFill="1" applyBorder="1" applyAlignment="1" applyProtection="1">
      <alignment horizontal="center" vertical="center" wrapText="1"/>
    </xf>
    <xf numFmtId="49" fontId="13" fillId="5" borderId="0" xfId="0" applyNumberFormat="1" applyFont="1" applyFill="1" applyBorder="1" applyAlignment="1" applyProtection="1">
      <alignment horizontal="center" vertical="center" wrapText="1"/>
    </xf>
    <xf numFmtId="49" fontId="13" fillId="5" borderId="58" xfId="0" applyNumberFormat="1" applyFont="1" applyFill="1" applyBorder="1" applyAlignment="1" applyProtection="1">
      <alignment horizontal="center" vertical="center" wrapText="1"/>
    </xf>
    <xf numFmtId="0" fontId="18" fillId="5" borderId="58" xfId="0" applyFont="1" applyFill="1" applyBorder="1" applyAlignment="1" applyProtection="1">
      <alignment horizontal="left" vertical="center" wrapText="1"/>
    </xf>
    <xf numFmtId="0" fontId="28" fillId="0" borderId="82" xfId="0" applyFont="1" applyFill="1" applyBorder="1" applyAlignment="1" applyProtection="1">
      <alignment horizontal="right" vertical="center" wrapText="1"/>
    </xf>
    <xf numFmtId="49" fontId="13" fillId="5" borderId="56" xfId="0" applyNumberFormat="1" applyFont="1" applyFill="1" applyBorder="1" applyAlignment="1" applyProtection="1">
      <alignment horizontal="center" vertical="center" wrapText="1"/>
    </xf>
    <xf numFmtId="49" fontId="13" fillId="5" borderId="55" xfId="0" applyNumberFormat="1" applyFont="1" applyFill="1" applyBorder="1" applyAlignment="1" applyProtection="1">
      <alignment horizontal="center" vertical="center" wrapText="1"/>
    </xf>
    <xf numFmtId="0" fontId="18" fillId="5" borderId="55" xfId="0" applyFont="1" applyFill="1" applyBorder="1" applyAlignment="1" applyProtection="1">
      <alignment horizontal="left" vertical="center" wrapText="1"/>
    </xf>
    <xf numFmtId="0" fontId="18" fillId="5" borderId="61" xfId="0" applyFont="1" applyFill="1" applyBorder="1" applyAlignment="1" applyProtection="1">
      <alignment horizontal="left" vertical="center" wrapText="1"/>
    </xf>
    <xf numFmtId="49" fontId="18" fillId="5" borderId="70" xfId="0" applyNumberFormat="1" applyFont="1" applyFill="1" applyBorder="1" applyAlignment="1" applyProtection="1">
      <alignment horizontal="center" vertical="center" wrapText="1"/>
    </xf>
    <xf numFmtId="0" fontId="15" fillId="5" borderId="49" xfId="0" applyFont="1" applyFill="1" applyBorder="1" applyAlignment="1" applyProtection="1">
      <alignment horizontal="left" vertical="center" wrapText="1"/>
    </xf>
    <xf numFmtId="0" fontId="20" fillId="0" borderId="106" xfId="0" applyFont="1" applyFill="1" applyBorder="1" applyAlignment="1" applyProtection="1">
      <alignment horizontal="right" vertical="center" wrapText="1"/>
    </xf>
    <xf numFmtId="49" fontId="18" fillId="5" borderId="58" xfId="0" applyNumberFormat="1" applyFont="1" applyFill="1" applyBorder="1" applyAlignment="1" applyProtection="1">
      <alignment horizontal="center" vertical="center" wrapText="1"/>
    </xf>
    <xf numFmtId="49" fontId="18" fillId="5" borderId="90" xfId="0" applyNumberFormat="1" applyFont="1" applyFill="1" applyBorder="1" applyAlignment="1" applyProtection="1">
      <alignment horizontal="center" vertical="center" wrapText="1"/>
    </xf>
    <xf numFmtId="49" fontId="15" fillId="5" borderId="61" xfId="0" applyNumberFormat="1" applyFont="1" applyFill="1" applyBorder="1" applyAlignment="1" applyProtection="1">
      <alignment horizontal="center" vertical="center" wrapText="1"/>
    </xf>
    <xf numFmtId="0" fontId="15" fillId="5" borderId="62" xfId="0" applyFont="1" applyFill="1" applyBorder="1" applyAlignment="1" applyProtection="1">
      <alignment horizontal="center" vertical="center" wrapText="1"/>
    </xf>
    <xf numFmtId="0" fontId="31" fillId="0" borderId="49" xfId="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vertical="center"/>
    </xf>
    <xf numFmtId="0" fontId="6" fillId="2" borderId="0" xfId="0" applyFont="1" applyFill="1" applyAlignment="1">
      <alignment horizontal="left" wrapText="1"/>
    </xf>
    <xf numFmtId="0" fontId="0" fillId="0" borderId="8" xfId="0" applyFill="1" applyBorder="1"/>
    <xf numFmtId="0" fontId="5" fillId="0" borderId="9" xfId="0" applyFont="1" applyFill="1" applyBorder="1" applyAlignment="1" applyProtection="1">
      <alignment horizontal="right" vertical="top" wrapText="1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6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top" wrapText="1"/>
    </xf>
    <xf numFmtId="0" fontId="5" fillId="0" borderId="18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horizontal="justify" vertical="top" wrapText="1"/>
    </xf>
    <xf numFmtId="0" fontId="5" fillId="0" borderId="35" xfId="0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6" fillId="2" borderId="0" xfId="18" applyFont="1" applyFill="1" applyAlignment="1" applyProtection="1">
      <alignment horizontal="center" wrapText="1"/>
    </xf>
    <xf numFmtId="0" fontId="0" fillId="2" borderId="0" xfId="0" applyFill="1"/>
    <xf numFmtId="0" fontId="0" fillId="0" borderId="43" xfId="0" applyFill="1" applyBorder="1"/>
    <xf numFmtId="0" fontId="8" fillId="3" borderId="14" xfId="18" applyFont="1" applyFill="1" applyBorder="1" applyAlignment="1" applyProtection="1">
      <alignment horizontal="center" vertical="center"/>
    </xf>
    <xf numFmtId="0" fontId="0" fillId="2" borderId="44" xfId="0" applyFill="1" applyBorder="1"/>
    <xf numFmtId="0" fontId="8" fillId="3" borderId="32" xfId="18" applyFont="1" applyFill="1" applyBorder="1" applyAlignment="1" applyProtection="1">
      <alignment horizontal="center"/>
    </xf>
    <xf numFmtId="0" fontId="0" fillId="2" borderId="35" xfId="0" applyFill="1" applyBorder="1"/>
    <xf numFmtId="0" fontId="4" fillId="2" borderId="43" xfId="18" applyFont="1" applyFill="1" applyBorder="1" applyAlignment="1" applyProtection="1">
      <alignment horizontal="right"/>
    </xf>
    <xf numFmtId="0" fontId="0" fillId="0" borderId="20" xfId="0" applyFill="1" applyBorder="1"/>
    <xf numFmtId="0" fontId="5" fillId="0" borderId="14" xfId="18" applyFont="1" applyFill="1" applyBorder="1" applyAlignment="1" applyProtection="1">
      <alignment horizontal="right" vertical="top" wrapText="1"/>
    </xf>
    <xf numFmtId="0" fontId="5" fillId="0" borderId="19" xfId="18" applyFont="1" applyFill="1" applyBorder="1" applyAlignment="1" applyProtection="1">
      <alignment horizontal="center" vertical="top" wrapText="1"/>
    </xf>
    <xf numFmtId="0" fontId="5" fillId="0" borderId="6" xfId="18" applyFont="1" applyFill="1" applyBorder="1" applyAlignment="1" applyProtection="1">
      <alignment horizontal="center" vertical="top" wrapText="1"/>
    </xf>
    <xf numFmtId="0" fontId="5" fillId="0" borderId="12" xfId="18" applyFont="1" applyFill="1" applyBorder="1" applyAlignment="1" applyProtection="1">
      <alignment horizontal="center" vertical="top" wrapText="1"/>
    </xf>
    <xf numFmtId="0" fontId="5" fillId="0" borderId="14" xfId="18" applyFont="1" applyFill="1" applyBorder="1" applyAlignment="1" applyProtection="1">
      <alignment horizontal="justify" vertical="top" wrapText="1"/>
    </xf>
    <xf numFmtId="0" fontId="5" fillId="0" borderId="35" xfId="18" applyFont="1" applyFill="1" applyBorder="1" applyAlignment="1" applyProtection="1">
      <alignment horizontal="justify" vertical="top" wrapText="1"/>
    </xf>
    <xf numFmtId="0" fontId="5" fillId="0" borderId="14" xfId="18" applyFont="1" applyFill="1" applyBorder="1" applyAlignment="1" applyProtection="1">
      <alignment horizontal="center" vertical="center" wrapText="1"/>
    </xf>
    <xf numFmtId="0" fontId="5" fillId="0" borderId="29" xfId="18" applyFont="1" applyFill="1" applyBorder="1" applyAlignment="1" applyProtection="1">
      <alignment horizontal="center" vertical="top" wrapText="1"/>
    </xf>
    <xf numFmtId="0" fontId="5" fillId="0" borderId="15" xfId="18" applyFont="1" applyFill="1" applyBorder="1" applyAlignment="1" applyProtection="1">
      <alignment horizontal="center" vertical="top" wrapText="1"/>
    </xf>
    <xf numFmtId="0" fontId="5" fillId="0" borderId="13" xfId="18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8" fillId="3" borderId="14" xfId="0" applyFont="1" applyFill="1" applyBorder="1" applyAlignment="1" applyProtection="1">
      <alignment horizontal="center" vertical="center"/>
    </xf>
    <xf numFmtId="0" fontId="0" fillId="2" borderId="32" xfId="0" applyFill="1" applyBorder="1"/>
    <xf numFmtId="0" fontId="0" fillId="0" borderId="0" xfId="0" applyFill="1"/>
    <xf numFmtId="0" fontId="4" fillId="2" borderId="43" xfId="0" applyFont="1" applyFill="1" applyBorder="1" applyAlignment="1" applyProtection="1">
      <alignment horizontal="right"/>
    </xf>
    <xf numFmtId="0" fontId="5" fillId="0" borderId="14" xfId="0" applyFont="1" applyFill="1" applyBorder="1" applyAlignment="1" applyProtection="1">
      <alignment horizontal="right" vertical="top" wrapText="1"/>
    </xf>
    <xf numFmtId="0" fontId="5" fillId="0" borderId="19" xfId="0" applyFont="1" applyFill="1" applyBorder="1" applyAlignment="1" applyProtection="1">
      <alignment horizontal="center" vertical="top" wrapText="1"/>
    </xf>
    <xf numFmtId="0" fontId="5" fillId="0" borderId="29" xfId="0" applyFont="1" applyFill="1" applyBorder="1" applyAlignment="1" applyProtection="1">
      <alignment horizontal="center" vertical="top" wrapText="1"/>
    </xf>
    <xf numFmtId="0" fontId="16" fillId="0" borderId="45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0" fillId="4" borderId="0" xfId="0" applyFont="1" applyFill="1" applyAlignment="1" applyProtection="1">
      <alignment horizontal="left"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 applyProtection="1">
      <alignment horizontal="left" wrapText="1"/>
    </xf>
    <xf numFmtId="0" fontId="25" fillId="0" borderId="52" xfId="0" applyFont="1" applyFill="1" applyBorder="1" applyAlignment="1" applyProtection="1">
      <alignment horizontal="left" wrapText="1"/>
    </xf>
    <xf numFmtId="0" fontId="25" fillId="0" borderId="0" xfId="0" applyFont="1" applyFill="1" applyBorder="1" applyAlignment="1" applyProtection="1">
      <alignment horizontal="left" wrapText="1"/>
    </xf>
    <xf numFmtId="0" fontId="25" fillId="0" borderId="59" xfId="0" applyFont="1" applyFill="1" applyBorder="1" applyAlignment="1" applyProtection="1">
      <alignment horizontal="left" wrapText="1"/>
    </xf>
    <xf numFmtId="0" fontId="16" fillId="0" borderId="51" xfId="0" applyFont="1" applyFill="1" applyBorder="1" applyAlignment="1" applyProtection="1">
      <alignment horizontal="center" vertical="center" wrapText="1"/>
    </xf>
    <xf numFmtId="0" fontId="16" fillId="0" borderId="62" xfId="0" applyFont="1" applyFill="1" applyBorder="1" applyAlignment="1" applyProtection="1">
      <alignment horizontal="center" vertical="center" wrapText="1"/>
    </xf>
    <xf numFmtId="0" fontId="16" fillId="0" borderId="52" xfId="0" applyFont="1" applyFill="1" applyBorder="1" applyAlignment="1" applyProtection="1">
      <alignment horizontal="center" vertical="center" wrapText="1"/>
    </xf>
    <xf numFmtId="0" fontId="16" fillId="0" borderId="49" xfId="0" applyFont="1" applyFill="1" applyBorder="1" applyAlignment="1" applyProtection="1">
      <alignment horizontal="center" vertical="center" wrapText="1"/>
    </xf>
    <xf numFmtId="0" fontId="16" fillId="0" borderId="53" xfId="0" applyFont="1" applyFill="1" applyBorder="1" applyAlignment="1" applyProtection="1">
      <alignment horizontal="center" vertical="center" wrapText="1"/>
    </xf>
    <xf numFmtId="0" fontId="16" fillId="0" borderId="54" xfId="0" applyFont="1" applyFill="1" applyBorder="1" applyAlignment="1" applyProtection="1">
      <alignment horizontal="center" vertical="center" wrapText="1"/>
    </xf>
    <xf numFmtId="0" fontId="25" fillId="0" borderId="61" xfId="0" applyFont="1" applyFill="1" applyBorder="1" applyAlignment="1" applyProtection="1">
      <alignment horizontal="left" wrapText="1"/>
    </xf>
    <xf numFmtId="0" fontId="25" fillId="0" borderId="49" xfId="0" applyFont="1" applyFill="1" applyBorder="1" applyAlignment="1" applyProtection="1">
      <alignment horizontal="left" wrapText="1"/>
    </xf>
    <xf numFmtId="0" fontId="25" fillId="0" borderId="56" xfId="0" applyFont="1" applyFill="1" applyBorder="1" applyAlignment="1" applyProtection="1">
      <alignment horizontal="left" wrapText="1"/>
    </xf>
    <xf numFmtId="0" fontId="25" fillId="0" borderId="53" xfId="0" applyFont="1" applyFill="1" applyBorder="1" applyAlignment="1" applyProtection="1">
      <alignment horizontal="left" wrapText="1"/>
    </xf>
    <xf numFmtId="0" fontId="23" fillId="0" borderId="0" xfId="0" applyFont="1" applyFill="1" applyAlignment="1" applyProtection="1">
      <alignment horizontal="center" vertical="center" wrapText="1"/>
    </xf>
    <xf numFmtId="0" fontId="13" fillId="5" borderId="55" xfId="0" applyFont="1" applyFill="1" applyBorder="1" applyAlignment="1" applyProtection="1">
      <alignment horizontal="center" vertical="center"/>
    </xf>
    <xf numFmtId="0" fontId="13" fillId="5" borderId="56" xfId="0" applyFont="1" applyFill="1" applyBorder="1" applyAlignment="1" applyProtection="1">
      <alignment horizontal="center" vertical="center"/>
    </xf>
    <xf numFmtId="0" fontId="13" fillId="5" borderId="57" xfId="0" applyFont="1" applyFill="1" applyBorder="1" applyAlignment="1" applyProtection="1">
      <alignment horizontal="center" vertical="center"/>
    </xf>
    <xf numFmtId="0" fontId="22" fillId="4" borderId="49" xfId="0" applyFont="1" applyFill="1" applyBorder="1" applyAlignment="1" applyProtection="1">
      <alignment horizontal="right"/>
    </xf>
    <xf numFmtId="0" fontId="12" fillId="5" borderId="60" xfId="0" applyFont="1" applyFill="1" applyBorder="1" applyAlignment="1" applyProtection="1">
      <alignment horizontal="center" vertical="center" wrapText="1"/>
    </xf>
    <xf numFmtId="0" fontId="12" fillId="5" borderId="52" xfId="0" applyFont="1" applyFill="1" applyBorder="1" applyAlignment="1" applyProtection="1">
      <alignment horizontal="center" vertical="center" wrapText="1"/>
    </xf>
    <xf numFmtId="0" fontId="12" fillId="5" borderId="53" xfId="0" applyFont="1" applyFill="1" applyBorder="1" applyAlignment="1" applyProtection="1">
      <alignment horizontal="center" vertical="center" wrapText="1"/>
    </xf>
    <xf numFmtId="0" fontId="12" fillId="5" borderId="61" xfId="0" applyFont="1" applyFill="1" applyBorder="1" applyAlignment="1" applyProtection="1">
      <alignment horizontal="center" vertical="center" wrapText="1"/>
    </xf>
    <xf numFmtId="0" fontId="12" fillId="5" borderId="49" xfId="0" applyFont="1" applyFill="1" applyBorder="1" applyAlignment="1" applyProtection="1">
      <alignment horizontal="center" vertical="center" wrapText="1"/>
    </xf>
    <xf numFmtId="0" fontId="12" fillId="5" borderId="54" xfId="0" applyFont="1" applyFill="1" applyBorder="1" applyAlignment="1" applyProtection="1">
      <alignment horizontal="center" vertical="center" wrapText="1"/>
    </xf>
    <xf numFmtId="0" fontId="13" fillId="5" borderId="51" xfId="0" applyFont="1" applyFill="1" applyBorder="1" applyAlignment="1" applyProtection="1">
      <alignment horizontal="center" vertical="center" wrapText="1"/>
    </xf>
    <xf numFmtId="0" fontId="13" fillId="5" borderId="62" xfId="0" applyFont="1" applyFill="1" applyBorder="1" applyAlignment="1" applyProtection="1">
      <alignment horizontal="center" vertical="center" wrapText="1"/>
    </xf>
    <xf numFmtId="0" fontId="16" fillId="0" borderId="55" xfId="0" applyFont="1" applyFill="1" applyBorder="1" applyAlignment="1" applyProtection="1">
      <alignment horizontal="center" vertical="center" wrapText="1"/>
    </xf>
    <xf numFmtId="0" fontId="16" fillId="0" borderId="56" xfId="0" applyFont="1" applyFill="1" applyBorder="1" applyAlignment="1" applyProtection="1">
      <alignment horizontal="center" vertical="center" wrapText="1"/>
    </xf>
    <xf numFmtId="0" fontId="16" fillId="0" borderId="57" xfId="0" applyFont="1" applyFill="1" applyBorder="1" applyAlignment="1" applyProtection="1">
      <alignment horizontal="center" vertical="center" wrapText="1"/>
    </xf>
  </cellXfs>
  <cellStyles count="36">
    <cellStyle name="Comma 2" xfId="1"/>
    <cellStyle name="Euro" xfId="2"/>
    <cellStyle name="Migliaia (0)_CE01 Abruzzo AssOspedaliera" xfId="3"/>
    <cellStyle name="Migliaia [0] 2" xfId="4"/>
    <cellStyle name="Migliaia [0] 2 2" xfId="5"/>
    <cellStyle name="Migliaia [0] 3" xfId="6"/>
    <cellStyle name="Migliaia [0] 3 2" xfId="7"/>
    <cellStyle name="Migliaia [0] 4" xfId="8"/>
    <cellStyle name="Migliaia [0] 4 2" xfId="9"/>
    <cellStyle name="Migliaia [0] 5" xfId="10"/>
    <cellStyle name="Migliaia 2" xfId="11"/>
    <cellStyle name="Migliaia 2 2" xfId="12"/>
    <cellStyle name="Migliaia 3" xfId="13"/>
    <cellStyle name="Migliaia 3 2" xfId="14"/>
    <cellStyle name="Migliaia 4" xfId="15"/>
    <cellStyle name="Normal 2" xfId="16"/>
    <cellStyle name="Normal_Sheet1" xfId="17"/>
    <cellStyle name="Normale" xfId="0" builtinId="0" customBuiltin="1"/>
    <cellStyle name="Normale 2" xfId="18"/>
    <cellStyle name="Normale 2 2" xfId="20"/>
    <cellStyle name="Normale 2 2 2" xfId="22"/>
    <cellStyle name="Normale 2 2_118_AO_Bilancio_2011 - 951" xfId="21"/>
    <cellStyle name="Normale 2_118_AO_Bilancio_2011 - 951" xfId="19"/>
    <cellStyle name="Normale 3" xfId="23"/>
    <cellStyle name="Normale 3 2" xfId="25"/>
    <cellStyle name="Normale 3_118_AO_Bilancio_2011 - 951" xfId="24"/>
    <cellStyle name="Normale 4" xfId="26"/>
    <cellStyle name="Percentuale" xfId="35" builtinId="5"/>
    <cellStyle name="Percentuale 2" xfId="27"/>
    <cellStyle name="Percentuale 2 2" xfId="28"/>
    <cellStyle name="Percentuale 3" xfId="29"/>
    <cellStyle name="Percentuale 4" xfId="30"/>
    <cellStyle name="Percentuale 5" xfId="31"/>
    <cellStyle name="SAS FM Row drillable header" xfId="32"/>
    <cellStyle name="SAS FM Row header" xfId="33"/>
    <cellStyle name="Valuta (0)_CE01 Abruzzo AssOspedaliera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  <a:ea typeface=""/>
                <a:cs typeface=""/>
              </a:defRPr>
            </a:pPr>
            <a:r>
              <a:rPr lang="it-IT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"/>
                <a:cs typeface=""/>
              </a:rPr>
              <a:t>Titolo del grafico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ANDAMENTO_NEL_TEMPO!$B$12</c:f>
              <c:strCache>
                <c:ptCount val="1"/>
                <c:pt idx="0">
                  <c:v>1 - Assistenza sanitaria collettiva in ambiente di vita e di lavoro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cat>
            <c:strRef>
              <c:f>ANDAMENTO_NEL_TEMPO!$C$11:$H$11</c:f>
              <c:strCache>
                <c:ptCount val="6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  <c:pt idx="5">
                  <c:v>ANNO 2020</c:v>
                </c:pt>
              </c:strCache>
            </c:strRef>
          </c:cat>
          <c:val>
            <c:numRef>
              <c:f>ANDAMENTO_NEL_TEMPO!$C$12:$H$12</c:f>
              <c:numCache>
                <c:formatCode>0.0%</c:formatCode>
                <c:ptCount val="6"/>
                <c:pt idx="0">
                  <c:v>3.1E-2</c:v>
                </c:pt>
                <c:pt idx="1">
                  <c:v>3.3000000000000002E-2</c:v>
                </c:pt>
                <c:pt idx="2">
                  <c:v>3.4000000000000002E-2</c:v>
                </c:pt>
                <c:pt idx="3">
                  <c:v>2.8999999999999998E-2</c:v>
                </c:pt>
                <c:pt idx="4">
                  <c:v>2.7300000000000001E-2</c:v>
                </c:pt>
                <c:pt idx="5">
                  <c:v>4.7399999999999998E-2</c:v>
                </c:pt>
              </c:numCache>
            </c:numRef>
          </c:val>
        </c:ser>
        <c:ser>
          <c:idx val="1"/>
          <c:order val="1"/>
          <c:tx>
            <c:strRef>
              <c:f>ANDAMENTO_NEL_TEMPO!$B$13</c:f>
              <c:strCache>
                <c:ptCount val="1"/>
                <c:pt idx="0">
                  <c:v>2 - Assistenza distrettuale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ANDAMENTO_NEL_TEMPO!$C$11:$H$11</c:f>
              <c:strCache>
                <c:ptCount val="6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  <c:pt idx="5">
                  <c:v>ANNO 2020</c:v>
                </c:pt>
              </c:strCache>
            </c:strRef>
          </c:cat>
          <c:val>
            <c:numRef>
              <c:f>ANDAMENTO_NEL_TEMPO!$C$13:$H$13</c:f>
              <c:numCache>
                <c:formatCode>0.0%</c:formatCode>
                <c:ptCount val="6"/>
                <c:pt idx="0">
                  <c:v>0.623</c:v>
                </c:pt>
                <c:pt idx="1">
                  <c:v>0.60599999999999998</c:v>
                </c:pt>
                <c:pt idx="2">
                  <c:v>0.60599999999999998</c:v>
                </c:pt>
                <c:pt idx="3">
                  <c:v>0.59</c:v>
                </c:pt>
                <c:pt idx="4">
                  <c:v>0.59899999999999998</c:v>
                </c:pt>
                <c:pt idx="5">
                  <c:v>0.61399999999999999</c:v>
                </c:pt>
              </c:numCache>
            </c:numRef>
          </c:val>
        </c:ser>
        <c:ser>
          <c:idx val="2"/>
          <c:order val="2"/>
          <c:tx>
            <c:strRef>
              <c:f>ANDAMENTO_NEL_TEMPO!$B$14</c:f>
              <c:strCache>
                <c:ptCount val="1"/>
                <c:pt idx="0">
                  <c:v>3 - Assistenza ospedaliera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cat>
            <c:strRef>
              <c:f>ANDAMENTO_NEL_TEMPO!$C$11:$H$11</c:f>
              <c:strCache>
                <c:ptCount val="6"/>
                <c:pt idx="0">
                  <c:v>ANNO 2015</c:v>
                </c:pt>
                <c:pt idx="1">
                  <c:v>ANNO 2016</c:v>
                </c:pt>
                <c:pt idx="2">
                  <c:v>ANNO 2017</c:v>
                </c:pt>
                <c:pt idx="3">
                  <c:v>ANNO 2018</c:v>
                </c:pt>
                <c:pt idx="4">
                  <c:v>ANNO 2019</c:v>
                </c:pt>
                <c:pt idx="5">
                  <c:v>ANNO 2020</c:v>
                </c:pt>
              </c:strCache>
            </c:strRef>
          </c:cat>
          <c:val>
            <c:numRef>
              <c:f>ANDAMENTO_NEL_TEMPO!$C$14:$H$14</c:f>
              <c:numCache>
                <c:formatCode>0.0%</c:formatCode>
                <c:ptCount val="6"/>
                <c:pt idx="0">
                  <c:v>0.34599999999999997</c:v>
                </c:pt>
                <c:pt idx="1">
                  <c:v>0.36099999999999999</c:v>
                </c:pt>
                <c:pt idx="2">
                  <c:v>0.36</c:v>
                </c:pt>
                <c:pt idx="3">
                  <c:v>0.38100000000000001</c:v>
                </c:pt>
                <c:pt idx="4">
                  <c:v>0.37369999999999998</c:v>
                </c:pt>
                <c:pt idx="5">
                  <c:v>0.33860000000000001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98776"/>
        <c:axId val="162569192"/>
      </c:barChart>
      <c:valAx>
        <c:axId val="16256919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  <a:ea typeface=""/>
                <a:cs typeface=""/>
              </a:defRPr>
            </a:pPr>
            <a:endParaRPr lang="it-IT"/>
          </a:p>
        </c:txPr>
        <c:crossAx val="164798776"/>
        <c:crosses val="autoZero"/>
        <c:crossBetween val="between"/>
      </c:valAx>
      <c:catAx>
        <c:axId val="16479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  <a:ea typeface=""/>
                <a:cs typeface=""/>
              </a:defRPr>
            </a:pPr>
            <a:endParaRPr lang="it-IT"/>
          </a:p>
        </c:txPr>
        <c:crossAx val="16256919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Calibri"/>
              <a:ea typeface=""/>
              <a:cs typeface="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it-IT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1123953</xdr:colOff>
      <xdr:row>18</xdr:row>
      <xdr:rowOff>95253</xdr:rowOff>
    </xdr:from>
    <xdr:ext cx="6048371" cy="3495678"/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nzrobe\AppData\Local\Temp\I_MLA_324_2017_CONS.V1_20180428_2339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FRONTESPIZIO"/>
      <sheetName val="MODELLO_LA"/>
      <sheetName val="ALLEGATI"/>
      <sheetName val="LA-San"/>
      <sheetName val="LA-San_Acquisti_da_Pubb"/>
      <sheetName val="LA-San_Produzione"/>
      <sheetName val="LA-San_Acquisti_da_Priv"/>
      <sheetName val="SINTESI_LEA"/>
      <sheetName val="TXT"/>
      <sheetName val="INFO_OUT"/>
      <sheetName val="VERSIONI"/>
      <sheetName val="ANA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opLeftCell="B3" workbookViewId="0"/>
  </sheetViews>
  <sheetFormatPr defaultRowHeight="11.25" x14ac:dyDescent="0.2"/>
  <cols>
    <col min="1" max="1" width="6.7109375" style="11" hidden="1" customWidth="1"/>
    <col min="2" max="2" width="52" style="11" customWidth="1"/>
    <col min="3" max="3" width="12.5703125" style="11" hidden="1" customWidth="1"/>
    <col min="4" max="4" width="18.28515625" style="11" hidden="1" customWidth="1"/>
    <col min="5" max="5" width="18.28515625" style="11" customWidth="1"/>
    <col min="6" max="6" width="13.28515625" style="11" hidden="1" customWidth="1"/>
    <col min="7" max="7" width="13" style="11" hidden="1" customWidth="1"/>
    <col min="8" max="8" width="12.7109375" style="11" hidden="1" customWidth="1"/>
    <col min="9" max="9" width="12.7109375" style="11" customWidth="1"/>
    <col min="10" max="11" width="12.140625" style="11" hidden="1" customWidth="1"/>
    <col min="12" max="12" width="13" style="11" hidden="1" customWidth="1"/>
    <col min="13" max="13" width="12.140625" style="11" hidden="1" customWidth="1"/>
    <col min="14" max="14" width="12.140625" style="11" customWidth="1"/>
    <col min="15" max="15" width="14.5703125" style="11" hidden="1" customWidth="1"/>
    <col min="16" max="16" width="15.7109375" style="11" hidden="1" customWidth="1"/>
    <col min="17" max="17" width="12.28515625" style="11" hidden="1" customWidth="1"/>
    <col min="18" max="18" width="12.28515625" style="11" customWidth="1"/>
    <col min="19" max="19" width="13.85546875" style="11" customWidth="1"/>
    <col min="20" max="20" width="13.5703125" style="11" customWidth="1"/>
    <col min="21" max="21" width="9.140625" style="11" customWidth="1"/>
    <col min="22" max="16384" width="9.140625" style="11"/>
  </cols>
  <sheetData>
    <row r="1" spans="1:20" s="1" customFormat="1" ht="32.25" hidden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4"/>
      <c r="F1" s="4" t="s">
        <v>4</v>
      </c>
      <c r="G1" s="4" t="s">
        <v>5</v>
      </c>
      <c r="H1" s="4" t="s">
        <v>6</v>
      </c>
      <c r="I1" s="5"/>
      <c r="J1" s="6" t="s">
        <v>7</v>
      </c>
      <c r="K1" s="6" t="s">
        <v>8</v>
      </c>
      <c r="L1" s="6" t="s">
        <v>9</v>
      </c>
      <c r="M1" s="7" t="s">
        <v>10</v>
      </c>
      <c r="N1" s="7"/>
      <c r="O1" s="7" t="s">
        <v>11</v>
      </c>
      <c r="P1" s="7" t="s">
        <v>12</v>
      </c>
      <c r="Q1" s="7" t="s">
        <v>13</v>
      </c>
      <c r="R1" s="8"/>
      <c r="S1" s="9" t="s">
        <v>14</v>
      </c>
    </row>
    <row r="2" spans="1:20" s="1" customFormat="1" hidden="1" x14ac:dyDescent="0.2">
      <c r="A2" s="1" t="s">
        <v>15</v>
      </c>
      <c r="B2" s="2" t="s">
        <v>15</v>
      </c>
      <c r="C2" s="1" t="s">
        <v>15</v>
      </c>
      <c r="D2" s="1" t="s">
        <v>15</v>
      </c>
      <c r="F2" s="1" t="s">
        <v>15</v>
      </c>
      <c r="G2" s="1" t="s">
        <v>15</v>
      </c>
      <c r="H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O2" s="1" t="s">
        <v>15</v>
      </c>
      <c r="P2" s="1" t="s">
        <v>15</v>
      </c>
      <c r="Q2" s="1" t="s">
        <v>15</v>
      </c>
      <c r="S2" s="1" t="s">
        <v>15</v>
      </c>
    </row>
    <row r="3" spans="1:20" ht="57" customHeight="1" x14ac:dyDescent="0.25">
      <c r="A3" s="10"/>
      <c r="B3" s="375" t="s">
        <v>16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</row>
    <row r="4" spans="1:20" ht="24" customHeight="1" x14ac:dyDescent="0.25">
      <c r="A4" s="10"/>
      <c r="B4" s="12" t="s">
        <v>17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0" ht="18.75" customHeight="1" x14ac:dyDescent="0.25">
      <c r="A5" s="10"/>
      <c r="B5" s="12" t="s">
        <v>18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18.75" customHeight="1" thickBot="1" x14ac:dyDescent="0.3">
      <c r="A6" s="10"/>
      <c r="B6" s="12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ht="32.25" customHeight="1" thickBot="1" x14ac:dyDescent="0.25">
      <c r="A7" s="376"/>
      <c r="B7" s="377" t="s">
        <v>20</v>
      </c>
      <c r="C7" s="378" t="s">
        <v>21</v>
      </c>
      <c r="D7" s="378"/>
      <c r="E7" s="13"/>
      <c r="F7" s="379" t="s">
        <v>22</v>
      </c>
      <c r="G7" s="379"/>
      <c r="H7" s="379"/>
      <c r="I7" s="15"/>
      <c r="J7" s="380" t="s">
        <v>7</v>
      </c>
      <c r="K7" s="380" t="s">
        <v>8</v>
      </c>
      <c r="L7" s="380" t="s">
        <v>9</v>
      </c>
      <c r="M7" s="380" t="s">
        <v>10</v>
      </c>
      <c r="N7" s="14"/>
      <c r="O7" s="380" t="s">
        <v>11</v>
      </c>
      <c r="P7" s="380" t="s">
        <v>12</v>
      </c>
      <c r="Q7" s="380" t="s">
        <v>13</v>
      </c>
      <c r="R7" s="14"/>
      <c r="S7" s="386" t="s">
        <v>23</v>
      </c>
      <c r="T7" s="381" t="s">
        <v>24</v>
      </c>
    </row>
    <row r="8" spans="1:20" ht="12" thickBot="1" x14ac:dyDescent="0.25">
      <c r="A8" s="376"/>
      <c r="B8" s="377"/>
      <c r="C8" s="382" t="s">
        <v>25</v>
      </c>
      <c r="D8" s="382" t="s">
        <v>26</v>
      </c>
      <c r="E8" s="17"/>
      <c r="F8" s="382" t="s">
        <v>4</v>
      </c>
      <c r="G8" s="382" t="s">
        <v>5</v>
      </c>
      <c r="H8" s="382" t="s">
        <v>6</v>
      </c>
      <c r="I8" s="17"/>
      <c r="J8" s="380"/>
      <c r="K8" s="380"/>
      <c r="L8" s="380"/>
      <c r="M8" s="380"/>
      <c r="N8" s="17"/>
      <c r="O8" s="380"/>
      <c r="P8" s="380"/>
      <c r="Q8" s="380"/>
      <c r="R8" s="17"/>
      <c r="S8" s="386"/>
      <c r="T8" s="381"/>
    </row>
    <row r="9" spans="1:20" ht="58.5" customHeight="1" thickBot="1" x14ac:dyDescent="0.25">
      <c r="A9" s="376"/>
      <c r="B9" s="377"/>
      <c r="C9" s="382"/>
      <c r="D9" s="382"/>
      <c r="E9" s="18" t="s">
        <v>21</v>
      </c>
      <c r="F9" s="382"/>
      <c r="G9" s="382"/>
      <c r="H9" s="382"/>
      <c r="I9" s="18" t="s">
        <v>22</v>
      </c>
      <c r="J9" s="380"/>
      <c r="K9" s="380"/>
      <c r="L9" s="380"/>
      <c r="M9" s="380"/>
      <c r="N9" s="16" t="s">
        <v>27</v>
      </c>
      <c r="O9" s="380"/>
      <c r="P9" s="380"/>
      <c r="Q9" s="380"/>
      <c r="R9" s="16" t="s">
        <v>28</v>
      </c>
      <c r="S9" s="386"/>
      <c r="T9" s="381"/>
    </row>
    <row r="10" spans="1:20" ht="12" thickBot="1" x14ac:dyDescent="0.25">
      <c r="A10" s="19"/>
      <c r="B10" s="383" t="s">
        <v>29</v>
      </c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</row>
    <row r="11" spans="1:20" hidden="1" x14ac:dyDescent="0.2">
      <c r="A11" s="20">
        <v>10100</v>
      </c>
      <c r="B11" s="21" t="s">
        <v>30</v>
      </c>
      <c r="C11" s="22">
        <v>92</v>
      </c>
      <c r="D11" s="23">
        <v>53</v>
      </c>
      <c r="E11" s="23">
        <v>145</v>
      </c>
      <c r="F11" s="23">
        <v>72</v>
      </c>
      <c r="G11" s="23">
        <v>93</v>
      </c>
      <c r="H11" s="23">
        <v>775</v>
      </c>
      <c r="I11" s="23">
        <v>940</v>
      </c>
      <c r="J11" s="23">
        <v>2976</v>
      </c>
      <c r="K11" s="23">
        <v>216</v>
      </c>
      <c r="L11" s="23">
        <v>406</v>
      </c>
      <c r="M11" s="23">
        <v>1117</v>
      </c>
      <c r="N11" s="23">
        <v>4715</v>
      </c>
      <c r="O11" s="23">
        <v>87</v>
      </c>
      <c r="P11" s="23">
        <v>0</v>
      </c>
      <c r="Q11" s="23">
        <v>337</v>
      </c>
      <c r="R11" s="24">
        <v>424</v>
      </c>
      <c r="S11" s="25">
        <v>6224</v>
      </c>
    </row>
    <row r="12" spans="1:20" ht="13.15" hidden="1" customHeight="1" x14ac:dyDescent="0.2">
      <c r="A12" s="26">
        <v>10200</v>
      </c>
      <c r="B12" s="27" t="s">
        <v>31</v>
      </c>
      <c r="C12" s="28">
        <v>2</v>
      </c>
      <c r="D12" s="29">
        <v>21</v>
      </c>
      <c r="E12" s="29">
        <v>23</v>
      </c>
      <c r="F12" s="29">
        <v>0</v>
      </c>
      <c r="G12" s="29">
        <v>36</v>
      </c>
      <c r="H12" s="29">
        <v>521</v>
      </c>
      <c r="I12" s="29">
        <v>557</v>
      </c>
      <c r="J12" s="29">
        <v>2451</v>
      </c>
      <c r="K12" s="29">
        <v>23</v>
      </c>
      <c r="L12" s="29">
        <v>235</v>
      </c>
      <c r="M12" s="29">
        <v>779</v>
      </c>
      <c r="N12" s="29">
        <v>3488</v>
      </c>
      <c r="O12" s="29">
        <v>65</v>
      </c>
      <c r="P12" s="29">
        <v>0</v>
      </c>
      <c r="Q12" s="29">
        <v>243</v>
      </c>
      <c r="R12" s="30">
        <v>308</v>
      </c>
      <c r="S12" s="31">
        <v>4376</v>
      </c>
    </row>
    <row r="13" spans="1:20" ht="26.25" hidden="1" customHeight="1" x14ac:dyDescent="0.2">
      <c r="A13" s="26">
        <v>10300</v>
      </c>
      <c r="B13" s="27" t="s">
        <v>32</v>
      </c>
      <c r="C13" s="28">
        <v>0</v>
      </c>
      <c r="D13" s="29">
        <v>44</v>
      </c>
      <c r="E13" s="29">
        <v>44</v>
      </c>
      <c r="F13" s="29">
        <v>0</v>
      </c>
      <c r="G13" s="29">
        <v>66</v>
      </c>
      <c r="H13" s="29">
        <v>1059</v>
      </c>
      <c r="I13" s="29">
        <v>1125</v>
      </c>
      <c r="J13" s="29">
        <v>4595</v>
      </c>
      <c r="K13" s="29">
        <v>428</v>
      </c>
      <c r="L13" s="29">
        <v>420</v>
      </c>
      <c r="M13" s="29">
        <v>1435</v>
      </c>
      <c r="N13" s="29">
        <v>6878</v>
      </c>
      <c r="O13" s="29">
        <v>127</v>
      </c>
      <c r="P13" s="29">
        <v>1</v>
      </c>
      <c r="Q13" s="29">
        <v>480</v>
      </c>
      <c r="R13" s="30">
        <v>608</v>
      </c>
      <c r="S13" s="31">
        <v>8655</v>
      </c>
    </row>
    <row r="14" spans="1:20" hidden="1" x14ac:dyDescent="0.2">
      <c r="A14" s="26">
        <v>10400</v>
      </c>
      <c r="B14" s="27" t="s">
        <v>33</v>
      </c>
      <c r="C14" s="28">
        <v>93</v>
      </c>
      <c r="D14" s="29">
        <v>74</v>
      </c>
      <c r="E14" s="29">
        <v>167</v>
      </c>
      <c r="F14" s="29">
        <v>0</v>
      </c>
      <c r="G14" s="29">
        <v>443</v>
      </c>
      <c r="H14" s="29">
        <v>1274</v>
      </c>
      <c r="I14" s="29">
        <v>1717</v>
      </c>
      <c r="J14" s="29">
        <v>6841</v>
      </c>
      <c r="K14" s="29">
        <v>63</v>
      </c>
      <c r="L14" s="29">
        <v>542</v>
      </c>
      <c r="M14" s="29">
        <v>2158</v>
      </c>
      <c r="N14" s="29">
        <v>9604</v>
      </c>
      <c r="O14" s="29">
        <v>177</v>
      </c>
      <c r="P14" s="29">
        <v>1</v>
      </c>
      <c r="Q14" s="29">
        <v>670</v>
      </c>
      <c r="R14" s="30">
        <v>848</v>
      </c>
      <c r="S14" s="31">
        <v>12336</v>
      </c>
    </row>
    <row r="15" spans="1:20" ht="24.75" hidden="1" customHeight="1" x14ac:dyDescent="0.2">
      <c r="A15" s="32">
        <v>10500</v>
      </c>
      <c r="B15" s="27" t="s">
        <v>34</v>
      </c>
      <c r="C15" s="28">
        <v>5081</v>
      </c>
      <c r="D15" s="29">
        <v>35</v>
      </c>
      <c r="E15" s="29">
        <v>5116</v>
      </c>
      <c r="F15" s="29">
        <v>2960</v>
      </c>
      <c r="G15" s="29">
        <v>273</v>
      </c>
      <c r="H15" s="29">
        <v>1436</v>
      </c>
      <c r="I15" s="29">
        <v>4669</v>
      </c>
      <c r="J15" s="29">
        <v>6638</v>
      </c>
      <c r="K15" s="29">
        <v>59</v>
      </c>
      <c r="L15" s="29">
        <v>565</v>
      </c>
      <c r="M15" s="29">
        <v>1646</v>
      </c>
      <c r="N15" s="29">
        <v>8908</v>
      </c>
      <c r="O15" s="29">
        <v>165</v>
      </c>
      <c r="P15" s="29">
        <v>1</v>
      </c>
      <c r="Q15" s="29">
        <v>621</v>
      </c>
      <c r="R15" s="30">
        <v>787</v>
      </c>
      <c r="S15" s="31">
        <v>19480</v>
      </c>
    </row>
    <row r="16" spans="1:20" hidden="1" x14ac:dyDescent="0.2">
      <c r="A16" s="32">
        <v>10600</v>
      </c>
      <c r="B16" s="27" t="s">
        <v>35</v>
      </c>
      <c r="C16" s="28">
        <v>17</v>
      </c>
      <c r="D16" s="29">
        <v>5</v>
      </c>
      <c r="E16" s="29">
        <v>22</v>
      </c>
      <c r="F16" s="29">
        <v>649</v>
      </c>
      <c r="G16" s="29">
        <v>80</v>
      </c>
      <c r="H16" s="29">
        <v>25</v>
      </c>
      <c r="I16" s="29">
        <v>754</v>
      </c>
      <c r="J16" s="29">
        <v>38</v>
      </c>
      <c r="K16" s="29">
        <v>1</v>
      </c>
      <c r="L16" s="29">
        <v>7</v>
      </c>
      <c r="M16" s="29">
        <v>35</v>
      </c>
      <c r="N16" s="29">
        <v>81</v>
      </c>
      <c r="O16" s="29">
        <v>2</v>
      </c>
      <c r="P16" s="29">
        <v>0</v>
      </c>
      <c r="Q16" s="29">
        <v>6</v>
      </c>
      <c r="R16" s="30">
        <v>8</v>
      </c>
      <c r="S16" s="31">
        <v>865</v>
      </c>
    </row>
    <row r="17" spans="1:21" ht="12" thickBot="1" x14ac:dyDescent="0.25">
      <c r="A17" s="33">
        <v>19999</v>
      </c>
      <c r="B17" s="34" t="s">
        <v>23</v>
      </c>
      <c r="C17" s="35">
        <v>5285</v>
      </c>
      <c r="D17" s="36">
        <v>232</v>
      </c>
      <c r="E17" s="36">
        <v>5517</v>
      </c>
      <c r="F17" s="36">
        <v>3681</v>
      </c>
      <c r="G17" s="36">
        <v>991</v>
      </c>
      <c r="H17" s="36">
        <v>5090</v>
      </c>
      <c r="I17" s="36">
        <v>9762</v>
      </c>
      <c r="J17" s="36">
        <v>23539</v>
      </c>
      <c r="K17" s="36">
        <v>790</v>
      </c>
      <c r="L17" s="36">
        <v>2175</v>
      </c>
      <c r="M17" s="36">
        <v>7170</v>
      </c>
      <c r="N17" s="36">
        <v>33674</v>
      </c>
      <c r="O17" s="36">
        <v>623</v>
      </c>
      <c r="P17" s="36">
        <v>3</v>
      </c>
      <c r="Q17" s="36">
        <v>2357</v>
      </c>
      <c r="R17" s="37">
        <v>2983</v>
      </c>
      <c r="S17" s="38">
        <v>51936</v>
      </c>
      <c r="T17" s="39">
        <v>3.2615473887085501E-2</v>
      </c>
      <c r="U17" s="40"/>
    </row>
    <row r="18" spans="1:21" ht="12" thickBot="1" x14ac:dyDescent="0.25">
      <c r="A18" s="41"/>
      <c r="B18" s="384" t="s">
        <v>36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</row>
    <row r="19" spans="1:21" hidden="1" x14ac:dyDescent="0.2">
      <c r="A19" s="20">
        <v>20100</v>
      </c>
      <c r="B19" s="42" t="s">
        <v>37</v>
      </c>
      <c r="C19" s="43">
        <v>0</v>
      </c>
      <c r="D19" s="24">
        <v>6</v>
      </c>
      <c r="E19" s="24">
        <v>6</v>
      </c>
      <c r="F19" s="23">
        <v>4106</v>
      </c>
      <c r="G19" s="23">
        <v>2</v>
      </c>
      <c r="H19" s="23">
        <v>13</v>
      </c>
      <c r="I19" s="24">
        <v>4121</v>
      </c>
      <c r="J19" s="24">
        <v>17</v>
      </c>
      <c r="K19" s="24">
        <v>1</v>
      </c>
      <c r="L19" s="24">
        <v>6</v>
      </c>
      <c r="M19" s="23">
        <v>55</v>
      </c>
      <c r="N19" s="23">
        <v>79</v>
      </c>
      <c r="O19" s="23">
        <v>2</v>
      </c>
      <c r="P19" s="23">
        <v>0</v>
      </c>
      <c r="Q19" s="23">
        <v>134</v>
      </c>
      <c r="R19" s="24">
        <v>136</v>
      </c>
      <c r="S19" s="25">
        <v>4342</v>
      </c>
    </row>
    <row r="20" spans="1:21" hidden="1" x14ac:dyDescent="0.2">
      <c r="A20" s="32">
        <v>20200</v>
      </c>
      <c r="B20" s="44" t="s">
        <v>38</v>
      </c>
      <c r="C20" s="45"/>
      <c r="D20" s="46"/>
      <c r="E20" s="46"/>
      <c r="F20" s="47"/>
      <c r="G20" s="47"/>
      <c r="H20" s="47"/>
      <c r="I20" s="46"/>
      <c r="J20" s="46"/>
      <c r="K20" s="46"/>
      <c r="L20" s="46"/>
      <c r="M20" s="47"/>
      <c r="N20" s="47">
        <v>0</v>
      </c>
      <c r="O20" s="47"/>
      <c r="P20" s="47"/>
      <c r="Q20" s="47"/>
      <c r="R20" s="46"/>
      <c r="S20" s="48"/>
    </row>
    <row r="21" spans="1:21" hidden="1" x14ac:dyDescent="0.2">
      <c r="A21" s="26">
        <v>20201</v>
      </c>
      <c r="B21" s="44" t="s">
        <v>39</v>
      </c>
      <c r="C21" s="49">
        <v>1</v>
      </c>
      <c r="D21" s="30">
        <v>2</v>
      </c>
      <c r="E21" s="30">
        <v>3</v>
      </c>
      <c r="F21" s="29">
        <v>79797</v>
      </c>
      <c r="G21" s="29">
        <v>29</v>
      </c>
      <c r="H21" s="29">
        <v>82</v>
      </c>
      <c r="I21" s="30">
        <v>79908</v>
      </c>
      <c r="J21" s="30">
        <v>276</v>
      </c>
      <c r="K21" s="30">
        <v>4</v>
      </c>
      <c r="L21" s="30">
        <v>58</v>
      </c>
      <c r="M21" s="29">
        <v>232</v>
      </c>
      <c r="N21" s="29">
        <v>570</v>
      </c>
      <c r="O21" s="29">
        <v>10</v>
      </c>
      <c r="P21" s="29">
        <v>0</v>
      </c>
      <c r="Q21" s="29">
        <v>40</v>
      </c>
      <c r="R21" s="30">
        <v>50</v>
      </c>
      <c r="S21" s="31">
        <v>80531</v>
      </c>
    </row>
    <row r="22" spans="1:21" hidden="1" x14ac:dyDescent="0.2">
      <c r="A22" s="26">
        <v>20202</v>
      </c>
      <c r="B22" s="44" t="s">
        <v>40</v>
      </c>
      <c r="C22" s="49">
        <v>0</v>
      </c>
      <c r="D22" s="30">
        <v>1</v>
      </c>
      <c r="E22" s="30">
        <v>1</v>
      </c>
      <c r="F22" s="29">
        <v>21742</v>
      </c>
      <c r="G22" s="29">
        <v>126</v>
      </c>
      <c r="H22" s="29">
        <v>26</v>
      </c>
      <c r="I22" s="30">
        <v>21894</v>
      </c>
      <c r="J22" s="30">
        <v>77</v>
      </c>
      <c r="K22" s="30">
        <v>1</v>
      </c>
      <c r="L22" s="30">
        <v>17</v>
      </c>
      <c r="M22" s="29">
        <v>84</v>
      </c>
      <c r="N22" s="29">
        <v>179</v>
      </c>
      <c r="O22" s="29">
        <v>3</v>
      </c>
      <c r="P22" s="29">
        <v>0</v>
      </c>
      <c r="Q22" s="29">
        <v>13</v>
      </c>
      <c r="R22" s="30">
        <v>16</v>
      </c>
      <c r="S22" s="31">
        <v>22090</v>
      </c>
    </row>
    <row r="23" spans="1:21" hidden="1" x14ac:dyDescent="0.2">
      <c r="A23" s="26">
        <v>20300</v>
      </c>
      <c r="B23" s="50" t="s">
        <v>41</v>
      </c>
      <c r="C23" s="49">
        <v>0</v>
      </c>
      <c r="D23" s="30">
        <v>0</v>
      </c>
      <c r="E23" s="30">
        <v>0</v>
      </c>
      <c r="F23" s="29">
        <v>600</v>
      </c>
      <c r="G23" s="29">
        <v>0</v>
      </c>
      <c r="H23" s="29">
        <v>1</v>
      </c>
      <c r="I23" s="30">
        <v>601</v>
      </c>
      <c r="J23" s="30">
        <v>2</v>
      </c>
      <c r="K23" s="30">
        <v>0</v>
      </c>
      <c r="L23" s="30">
        <v>0</v>
      </c>
      <c r="M23" s="29">
        <v>2</v>
      </c>
      <c r="N23" s="29">
        <v>4</v>
      </c>
      <c r="O23" s="29">
        <v>0</v>
      </c>
      <c r="P23" s="29">
        <v>0</v>
      </c>
      <c r="Q23" s="29">
        <v>0</v>
      </c>
      <c r="R23" s="30">
        <v>0</v>
      </c>
      <c r="S23" s="31">
        <v>605</v>
      </c>
    </row>
    <row r="24" spans="1:21" hidden="1" x14ac:dyDescent="0.2">
      <c r="A24" s="26">
        <v>20400</v>
      </c>
      <c r="B24" s="44" t="s">
        <v>42</v>
      </c>
      <c r="C24" s="45"/>
      <c r="D24" s="46"/>
      <c r="E24" s="46"/>
      <c r="F24" s="47"/>
      <c r="G24" s="47"/>
      <c r="H24" s="47"/>
      <c r="I24" s="46"/>
      <c r="J24" s="46"/>
      <c r="K24" s="46"/>
      <c r="L24" s="46"/>
      <c r="M24" s="47"/>
      <c r="N24" s="47"/>
      <c r="O24" s="47"/>
      <c r="P24" s="47"/>
      <c r="Q24" s="47"/>
      <c r="R24" s="46"/>
      <c r="S24" s="48"/>
    </row>
    <row r="25" spans="1:21" ht="24" hidden="1" customHeight="1" x14ac:dyDescent="0.2">
      <c r="A25" s="32">
        <v>20401</v>
      </c>
      <c r="B25" s="44" t="s">
        <v>43</v>
      </c>
      <c r="C25" s="49">
        <v>2</v>
      </c>
      <c r="D25" s="30">
        <v>6</v>
      </c>
      <c r="E25" s="30">
        <v>8</v>
      </c>
      <c r="F25" s="29">
        <v>159387</v>
      </c>
      <c r="G25" s="29">
        <v>99</v>
      </c>
      <c r="H25" s="29">
        <v>237</v>
      </c>
      <c r="I25" s="30">
        <v>159723</v>
      </c>
      <c r="J25" s="30">
        <v>702</v>
      </c>
      <c r="K25" s="30">
        <v>9</v>
      </c>
      <c r="L25" s="30">
        <v>164</v>
      </c>
      <c r="M25" s="29">
        <v>551</v>
      </c>
      <c r="N25" s="29">
        <v>1426</v>
      </c>
      <c r="O25" s="29">
        <v>26</v>
      </c>
      <c r="P25" s="29">
        <v>0</v>
      </c>
      <c r="Q25" s="29">
        <v>101</v>
      </c>
      <c r="R25" s="30">
        <v>127</v>
      </c>
      <c r="S25" s="31">
        <v>161284</v>
      </c>
    </row>
    <row r="26" spans="1:21" ht="27" hidden="1" customHeight="1" x14ac:dyDescent="0.2">
      <c r="A26" s="32">
        <v>20402</v>
      </c>
      <c r="B26" s="44" t="s">
        <v>44</v>
      </c>
      <c r="C26" s="49">
        <v>24141</v>
      </c>
      <c r="D26" s="29">
        <v>8</v>
      </c>
      <c r="E26" s="29">
        <v>24149</v>
      </c>
      <c r="F26" s="29">
        <v>139886</v>
      </c>
      <c r="G26" s="29">
        <v>107</v>
      </c>
      <c r="H26" s="29">
        <v>314</v>
      </c>
      <c r="I26" s="29">
        <v>140307</v>
      </c>
      <c r="J26" s="29">
        <v>909</v>
      </c>
      <c r="K26" s="29">
        <v>13</v>
      </c>
      <c r="L26" s="29">
        <v>294</v>
      </c>
      <c r="M26" s="29">
        <v>775</v>
      </c>
      <c r="N26" s="29">
        <v>1991</v>
      </c>
      <c r="O26" s="29">
        <v>37</v>
      </c>
      <c r="P26" s="29">
        <v>0</v>
      </c>
      <c r="Q26" s="29">
        <v>141</v>
      </c>
      <c r="R26" s="30">
        <v>178</v>
      </c>
      <c r="S26" s="31">
        <v>166625</v>
      </c>
    </row>
    <row r="27" spans="1:21" hidden="1" x14ac:dyDescent="0.2">
      <c r="A27" s="26">
        <v>20500</v>
      </c>
      <c r="B27" s="44" t="s">
        <v>45</v>
      </c>
      <c r="C27" s="49">
        <v>3</v>
      </c>
      <c r="D27" s="30">
        <v>0</v>
      </c>
      <c r="E27" s="30">
        <v>3</v>
      </c>
      <c r="F27" s="29">
        <v>15510</v>
      </c>
      <c r="G27" s="29">
        <v>5</v>
      </c>
      <c r="H27" s="29">
        <v>15</v>
      </c>
      <c r="I27" s="30">
        <v>15530</v>
      </c>
      <c r="J27" s="30">
        <v>53</v>
      </c>
      <c r="K27" s="30">
        <v>1</v>
      </c>
      <c r="L27" s="30">
        <v>11</v>
      </c>
      <c r="M27" s="29">
        <v>39</v>
      </c>
      <c r="N27" s="29">
        <v>104</v>
      </c>
      <c r="O27" s="29">
        <v>2</v>
      </c>
      <c r="P27" s="29">
        <v>0</v>
      </c>
      <c r="Q27" s="29">
        <v>7</v>
      </c>
      <c r="R27" s="30">
        <v>9</v>
      </c>
      <c r="S27" s="31">
        <v>15646</v>
      </c>
    </row>
    <row r="28" spans="1:21" hidden="1" x14ac:dyDescent="0.2">
      <c r="A28" s="32">
        <v>20600</v>
      </c>
      <c r="B28" s="44" t="s">
        <v>46</v>
      </c>
      <c r="C28" s="45"/>
      <c r="D28" s="46"/>
      <c r="E28" s="46"/>
      <c r="F28" s="47"/>
      <c r="G28" s="47"/>
      <c r="H28" s="47"/>
      <c r="I28" s="46"/>
      <c r="J28" s="46"/>
      <c r="K28" s="46"/>
      <c r="L28" s="46"/>
      <c r="M28" s="47"/>
      <c r="N28" s="47"/>
      <c r="O28" s="47"/>
      <c r="P28" s="47"/>
      <c r="Q28" s="47"/>
      <c r="R28" s="46"/>
      <c r="S28" s="48"/>
    </row>
    <row r="29" spans="1:21" hidden="1" x14ac:dyDescent="0.2">
      <c r="A29" s="26">
        <v>20601</v>
      </c>
      <c r="B29" s="44" t="s">
        <v>47</v>
      </c>
      <c r="C29" s="49">
        <v>3</v>
      </c>
      <c r="D29" s="30">
        <v>5</v>
      </c>
      <c r="E29" s="30">
        <v>8</v>
      </c>
      <c r="F29" s="29">
        <v>192931</v>
      </c>
      <c r="G29" s="29">
        <v>62</v>
      </c>
      <c r="H29" s="29">
        <v>187</v>
      </c>
      <c r="I29" s="30">
        <v>193180</v>
      </c>
      <c r="J29" s="30">
        <v>660</v>
      </c>
      <c r="K29" s="30">
        <v>8</v>
      </c>
      <c r="L29" s="30">
        <v>133</v>
      </c>
      <c r="M29" s="29">
        <v>487</v>
      </c>
      <c r="N29" s="29">
        <v>1288</v>
      </c>
      <c r="O29" s="29">
        <v>24</v>
      </c>
      <c r="P29" s="29">
        <v>0</v>
      </c>
      <c r="Q29" s="29">
        <v>92</v>
      </c>
      <c r="R29" s="30">
        <v>116</v>
      </c>
      <c r="S29" s="31">
        <v>194592</v>
      </c>
    </row>
    <row r="30" spans="1:21" hidden="1" x14ac:dyDescent="0.2">
      <c r="A30" s="26">
        <v>20602</v>
      </c>
      <c r="B30" s="44" t="s">
        <v>48</v>
      </c>
      <c r="C30" s="49">
        <v>0</v>
      </c>
      <c r="D30" s="30">
        <v>0</v>
      </c>
      <c r="E30" s="30">
        <v>0</v>
      </c>
      <c r="F30" s="29">
        <v>17743</v>
      </c>
      <c r="G30" s="29">
        <v>6</v>
      </c>
      <c r="H30" s="29">
        <v>17</v>
      </c>
      <c r="I30" s="30">
        <v>17766</v>
      </c>
      <c r="J30" s="30">
        <v>61</v>
      </c>
      <c r="K30" s="30">
        <v>1</v>
      </c>
      <c r="L30" s="30">
        <v>12</v>
      </c>
      <c r="M30" s="29">
        <v>45</v>
      </c>
      <c r="N30" s="29">
        <v>119</v>
      </c>
      <c r="O30" s="29">
        <v>2</v>
      </c>
      <c r="P30" s="29">
        <v>0</v>
      </c>
      <c r="Q30" s="29">
        <v>8</v>
      </c>
      <c r="R30" s="30">
        <v>10</v>
      </c>
      <c r="S30" s="31">
        <v>17895</v>
      </c>
    </row>
    <row r="31" spans="1:21" ht="21.75" hidden="1" customHeight="1" x14ac:dyDescent="0.2">
      <c r="A31" s="26">
        <v>20603</v>
      </c>
      <c r="B31" s="44" t="s">
        <v>49</v>
      </c>
      <c r="C31" s="49">
        <v>1</v>
      </c>
      <c r="D31" s="30">
        <v>2</v>
      </c>
      <c r="E31" s="30">
        <v>3</v>
      </c>
      <c r="F31" s="29">
        <v>55263</v>
      </c>
      <c r="G31" s="29">
        <v>18</v>
      </c>
      <c r="H31" s="29">
        <v>54</v>
      </c>
      <c r="I31" s="30">
        <v>55335</v>
      </c>
      <c r="J31" s="30">
        <v>189</v>
      </c>
      <c r="K31" s="30">
        <v>2</v>
      </c>
      <c r="L31" s="30">
        <v>38</v>
      </c>
      <c r="M31" s="29">
        <v>140</v>
      </c>
      <c r="N31" s="29">
        <v>369</v>
      </c>
      <c r="O31" s="29">
        <v>7</v>
      </c>
      <c r="P31" s="29">
        <v>0</v>
      </c>
      <c r="Q31" s="29">
        <v>26</v>
      </c>
      <c r="R31" s="30">
        <v>33</v>
      </c>
      <c r="S31" s="31">
        <v>55740</v>
      </c>
    </row>
    <row r="32" spans="1:21" hidden="1" x14ac:dyDescent="0.2">
      <c r="A32" s="26">
        <v>20700</v>
      </c>
      <c r="B32" s="44" t="s">
        <v>50</v>
      </c>
      <c r="C32" s="49">
        <v>0</v>
      </c>
      <c r="D32" s="30">
        <v>2</v>
      </c>
      <c r="E32" s="30">
        <v>2</v>
      </c>
      <c r="F32" s="29">
        <v>4783</v>
      </c>
      <c r="G32" s="29">
        <v>7</v>
      </c>
      <c r="H32" s="29">
        <v>95</v>
      </c>
      <c r="I32" s="30">
        <v>4885</v>
      </c>
      <c r="J32" s="30">
        <v>212</v>
      </c>
      <c r="K32" s="30">
        <v>4</v>
      </c>
      <c r="L32" s="30">
        <v>63</v>
      </c>
      <c r="M32" s="29">
        <v>321</v>
      </c>
      <c r="N32" s="29">
        <v>600</v>
      </c>
      <c r="O32" s="29">
        <v>11</v>
      </c>
      <c r="P32" s="29">
        <v>0</v>
      </c>
      <c r="Q32" s="29">
        <v>42</v>
      </c>
      <c r="R32" s="30">
        <v>53</v>
      </c>
      <c r="S32" s="31">
        <v>5540</v>
      </c>
    </row>
    <row r="33" spans="1:19" ht="24.75" hidden="1" customHeight="1" x14ac:dyDescent="0.2">
      <c r="A33" s="26">
        <v>20800</v>
      </c>
      <c r="B33" s="51" t="s">
        <v>51</v>
      </c>
      <c r="C33" s="45"/>
      <c r="D33" s="46"/>
      <c r="E33" s="46"/>
      <c r="F33" s="47"/>
      <c r="G33" s="47"/>
      <c r="H33" s="47"/>
      <c r="I33" s="46"/>
      <c r="J33" s="46"/>
      <c r="K33" s="46"/>
      <c r="L33" s="46"/>
      <c r="M33" s="47"/>
      <c r="N33" s="47"/>
      <c r="O33" s="47"/>
      <c r="P33" s="47"/>
      <c r="Q33" s="47"/>
      <c r="R33" s="46"/>
      <c r="S33" s="48"/>
    </row>
    <row r="34" spans="1:19" ht="24.75" hidden="1" customHeight="1" x14ac:dyDescent="0.2">
      <c r="A34" s="26">
        <v>20801</v>
      </c>
      <c r="B34" s="51" t="s">
        <v>52</v>
      </c>
      <c r="C34" s="49">
        <v>0</v>
      </c>
      <c r="D34" s="30">
        <v>4</v>
      </c>
      <c r="E34" s="30">
        <v>4</v>
      </c>
      <c r="F34" s="29">
        <v>7898</v>
      </c>
      <c r="G34" s="29">
        <v>1385</v>
      </c>
      <c r="H34" s="29">
        <v>167</v>
      </c>
      <c r="I34" s="30">
        <v>9450</v>
      </c>
      <c r="J34" s="30">
        <v>726</v>
      </c>
      <c r="K34" s="30">
        <v>7</v>
      </c>
      <c r="L34" s="30">
        <v>118</v>
      </c>
      <c r="M34" s="29">
        <v>235</v>
      </c>
      <c r="N34" s="29">
        <v>1086</v>
      </c>
      <c r="O34" s="29">
        <v>20</v>
      </c>
      <c r="P34" s="29">
        <v>0</v>
      </c>
      <c r="Q34" s="29">
        <v>76</v>
      </c>
      <c r="R34" s="30">
        <v>96</v>
      </c>
      <c r="S34" s="31">
        <v>10636</v>
      </c>
    </row>
    <row r="35" spans="1:19" ht="24.75" hidden="1" customHeight="1" x14ac:dyDescent="0.2">
      <c r="A35" s="26">
        <v>20802</v>
      </c>
      <c r="B35" s="51" t="s">
        <v>53</v>
      </c>
      <c r="C35" s="49">
        <v>0</v>
      </c>
      <c r="D35" s="30">
        <v>1</v>
      </c>
      <c r="E35" s="30">
        <v>1</v>
      </c>
      <c r="F35" s="29">
        <v>1272</v>
      </c>
      <c r="G35" s="29">
        <v>146</v>
      </c>
      <c r="H35" s="29">
        <v>56</v>
      </c>
      <c r="I35" s="30">
        <v>1474</v>
      </c>
      <c r="J35" s="30">
        <v>239</v>
      </c>
      <c r="K35" s="30">
        <v>3</v>
      </c>
      <c r="L35" s="30">
        <v>52</v>
      </c>
      <c r="M35" s="29">
        <v>125</v>
      </c>
      <c r="N35" s="29">
        <v>419</v>
      </c>
      <c r="O35" s="29">
        <v>8</v>
      </c>
      <c r="P35" s="29">
        <v>0</v>
      </c>
      <c r="Q35" s="29">
        <v>29</v>
      </c>
      <c r="R35" s="30">
        <v>37</v>
      </c>
      <c r="S35" s="31">
        <v>1931</v>
      </c>
    </row>
    <row r="36" spans="1:19" hidden="1" x14ac:dyDescent="0.2">
      <c r="A36" s="26">
        <v>20803</v>
      </c>
      <c r="B36" s="51" t="s">
        <v>54</v>
      </c>
      <c r="C36" s="49">
        <v>0</v>
      </c>
      <c r="D36" s="30">
        <v>0</v>
      </c>
      <c r="E36" s="30">
        <v>0</v>
      </c>
      <c r="F36" s="30">
        <v>13638</v>
      </c>
      <c r="G36" s="30">
        <v>4</v>
      </c>
      <c r="H36" s="30">
        <v>13</v>
      </c>
      <c r="I36" s="30">
        <v>13655</v>
      </c>
      <c r="J36" s="30">
        <v>47</v>
      </c>
      <c r="K36" s="30">
        <v>0</v>
      </c>
      <c r="L36" s="30">
        <v>9</v>
      </c>
      <c r="M36" s="30">
        <v>34</v>
      </c>
      <c r="N36" s="30">
        <v>90</v>
      </c>
      <c r="O36" s="30">
        <v>2</v>
      </c>
      <c r="P36" s="30">
        <v>0</v>
      </c>
      <c r="Q36" s="30">
        <v>6</v>
      </c>
      <c r="R36" s="30">
        <v>8</v>
      </c>
      <c r="S36" s="31">
        <v>13753</v>
      </c>
    </row>
    <row r="37" spans="1:19" ht="13.15" hidden="1" customHeight="1" x14ac:dyDescent="0.2">
      <c r="A37" s="26">
        <v>20804</v>
      </c>
      <c r="B37" s="51" t="s">
        <v>55</v>
      </c>
      <c r="C37" s="49">
        <v>0</v>
      </c>
      <c r="D37" s="30">
        <v>1</v>
      </c>
      <c r="E37" s="30">
        <v>1</v>
      </c>
      <c r="F37" s="29">
        <v>8514</v>
      </c>
      <c r="G37" s="29">
        <v>5</v>
      </c>
      <c r="H37" s="29">
        <v>49</v>
      </c>
      <c r="I37" s="30">
        <v>8568</v>
      </c>
      <c r="J37" s="30">
        <v>197</v>
      </c>
      <c r="K37" s="30">
        <v>2</v>
      </c>
      <c r="L37" s="30">
        <v>20</v>
      </c>
      <c r="M37" s="29">
        <v>102</v>
      </c>
      <c r="N37" s="29">
        <v>321</v>
      </c>
      <c r="O37" s="29">
        <v>6</v>
      </c>
      <c r="P37" s="29">
        <v>0</v>
      </c>
      <c r="Q37" s="29">
        <v>22</v>
      </c>
      <c r="R37" s="30">
        <v>28</v>
      </c>
      <c r="S37" s="31">
        <v>8918</v>
      </c>
    </row>
    <row r="38" spans="1:19" ht="13.15" hidden="1" customHeight="1" x14ac:dyDescent="0.2">
      <c r="A38" s="26">
        <v>20805</v>
      </c>
      <c r="B38" s="51" t="s">
        <v>56</v>
      </c>
      <c r="C38" s="49">
        <v>0</v>
      </c>
      <c r="D38" s="30">
        <v>1</v>
      </c>
      <c r="E38" s="30">
        <v>1</v>
      </c>
      <c r="F38" s="29">
        <v>581</v>
      </c>
      <c r="G38" s="29">
        <v>1</v>
      </c>
      <c r="H38" s="29">
        <v>10</v>
      </c>
      <c r="I38" s="30">
        <v>592</v>
      </c>
      <c r="J38" s="30">
        <v>37</v>
      </c>
      <c r="K38" s="30">
        <v>0</v>
      </c>
      <c r="L38" s="30">
        <v>11</v>
      </c>
      <c r="M38" s="29">
        <v>16</v>
      </c>
      <c r="N38" s="29">
        <v>64</v>
      </c>
      <c r="O38" s="29">
        <v>1</v>
      </c>
      <c r="P38" s="29">
        <v>0</v>
      </c>
      <c r="Q38" s="29">
        <v>5</v>
      </c>
      <c r="R38" s="30">
        <v>6</v>
      </c>
      <c r="S38" s="31">
        <v>663</v>
      </c>
    </row>
    <row r="39" spans="1:19" hidden="1" x14ac:dyDescent="0.2">
      <c r="A39" s="26">
        <v>20806</v>
      </c>
      <c r="B39" s="51" t="s">
        <v>57</v>
      </c>
      <c r="C39" s="49">
        <v>0</v>
      </c>
      <c r="D39" s="30">
        <v>0</v>
      </c>
      <c r="E39" s="30">
        <v>0</v>
      </c>
      <c r="F39" s="29">
        <v>0</v>
      </c>
      <c r="G39" s="29">
        <v>1043</v>
      </c>
      <c r="H39" s="29">
        <v>1</v>
      </c>
      <c r="I39" s="30">
        <v>1044</v>
      </c>
      <c r="J39" s="30">
        <v>5</v>
      </c>
      <c r="K39" s="30">
        <v>0</v>
      </c>
      <c r="L39" s="30">
        <v>1</v>
      </c>
      <c r="M39" s="29">
        <v>4</v>
      </c>
      <c r="N39" s="29">
        <v>10</v>
      </c>
      <c r="O39" s="29">
        <v>0</v>
      </c>
      <c r="P39" s="29">
        <v>0</v>
      </c>
      <c r="Q39" s="29">
        <v>1</v>
      </c>
      <c r="R39" s="30">
        <v>1</v>
      </c>
      <c r="S39" s="31">
        <v>1055</v>
      </c>
    </row>
    <row r="40" spans="1:19" ht="15" hidden="1" customHeight="1" x14ac:dyDescent="0.2">
      <c r="A40" s="26">
        <v>20807</v>
      </c>
      <c r="B40" s="44" t="s">
        <v>58</v>
      </c>
      <c r="C40" s="49">
        <v>0</v>
      </c>
      <c r="D40" s="30">
        <v>0</v>
      </c>
      <c r="E40" s="30">
        <v>0</v>
      </c>
      <c r="F40" s="29">
        <v>0</v>
      </c>
      <c r="G40" s="29">
        <v>3299</v>
      </c>
      <c r="H40" s="29">
        <v>3</v>
      </c>
      <c r="I40" s="30">
        <v>3302</v>
      </c>
      <c r="J40" s="30">
        <v>11</v>
      </c>
      <c r="K40" s="30">
        <v>0</v>
      </c>
      <c r="L40" s="30">
        <v>2</v>
      </c>
      <c r="M40" s="29">
        <v>8</v>
      </c>
      <c r="N40" s="29">
        <v>21</v>
      </c>
      <c r="O40" s="29">
        <v>0</v>
      </c>
      <c r="P40" s="29">
        <v>0</v>
      </c>
      <c r="Q40" s="29">
        <v>2</v>
      </c>
      <c r="R40" s="30">
        <v>2</v>
      </c>
      <c r="S40" s="31">
        <v>3325</v>
      </c>
    </row>
    <row r="41" spans="1:19" ht="13.15" hidden="1" customHeight="1" x14ac:dyDescent="0.2">
      <c r="A41" s="26">
        <v>20808</v>
      </c>
      <c r="B41" s="44" t="s">
        <v>59</v>
      </c>
      <c r="C41" s="49">
        <v>17</v>
      </c>
      <c r="D41" s="30">
        <v>2</v>
      </c>
      <c r="E41" s="30">
        <v>19</v>
      </c>
      <c r="F41" s="29">
        <v>0</v>
      </c>
      <c r="G41" s="29">
        <v>52</v>
      </c>
      <c r="H41" s="29">
        <v>78</v>
      </c>
      <c r="I41" s="30">
        <v>130</v>
      </c>
      <c r="J41" s="30">
        <v>397</v>
      </c>
      <c r="K41" s="30">
        <v>4</v>
      </c>
      <c r="L41" s="30">
        <v>72</v>
      </c>
      <c r="M41" s="29">
        <v>80</v>
      </c>
      <c r="N41" s="29">
        <v>553</v>
      </c>
      <c r="O41" s="29">
        <v>10</v>
      </c>
      <c r="P41" s="29">
        <v>0</v>
      </c>
      <c r="Q41" s="29">
        <v>39</v>
      </c>
      <c r="R41" s="30">
        <v>49</v>
      </c>
      <c r="S41" s="31">
        <v>751</v>
      </c>
    </row>
    <row r="42" spans="1:19" ht="13.15" hidden="1" customHeight="1" x14ac:dyDescent="0.2">
      <c r="A42" s="32">
        <v>20900</v>
      </c>
      <c r="B42" s="44" t="s">
        <v>60</v>
      </c>
      <c r="C42" s="45"/>
      <c r="D42" s="46"/>
      <c r="E42" s="46"/>
      <c r="F42" s="47"/>
      <c r="G42" s="47"/>
      <c r="H42" s="47"/>
      <c r="I42" s="46"/>
      <c r="J42" s="46"/>
      <c r="K42" s="46"/>
      <c r="L42" s="46"/>
      <c r="M42" s="47"/>
      <c r="N42" s="47"/>
      <c r="O42" s="47"/>
      <c r="P42" s="47"/>
      <c r="Q42" s="47"/>
      <c r="R42" s="46"/>
      <c r="S42" s="48"/>
    </row>
    <row r="43" spans="1:19" hidden="1" x14ac:dyDescent="0.2">
      <c r="A43" s="26">
        <v>20901</v>
      </c>
      <c r="B43" s="44" t="s">
        <v>54</v>
      </c>
      <c r="C43" s="49">
        <v>0</v>
      </c>
      <c r="D43" s="30">
        <v>0</v>
      </c>
      <c r="E43" s="30">
        <v>0</v>
      </c>
      <c r="F43" s="30">
        <v>9456</v>
      </c>
      <c r="G43" s="30">
        <v>2</v>
      </c>
      <c r="H43" s="30">
        <v>9</v>
      </c>
      <c r="I43" s="30">
        <v>9467</v>
      </c>
      <c r="J43" s="30">
        <v>32</v>
      </c>
      <c r="K43" s="30">
        <v>0</v>
      </c>
      <c r="L43" s="30">
        <v>7</v>
      </c>
      <c r="M43" s="30">
        <v>24</v>
      </c>
      <c r="N43" s="30">
        <v>63</v>
      </c>
      <c r="O43" s="30">
        <v>1</v>
      </c>
      <c r="P43" s="30">
        <v>0</v>
      </c>
      <c r="Q43" s="30">
        <v>5</v>
      </c>
      <c r="R43" s="30">
        <v>6</v>
      </c>
      <c r="S43" s="31">
        <v>9536</v>
      </c>
    </row>
    <row r="44" spans="1:19" ht="13.15" hidden="1" customHeight="1" x14ac:dyDescent="0.2">
      <c r="A44" s="26">
        <v>20902</v>
      </c>
      <c r="B44" s="44" t="s">
        <v>55</v>
      </c>
      <c r="C44" s="49">
        <v>0</v>
      </c>
      <c r="D44" s="30">
        <v>1</v>
      </c>
      <c r="E44" s="30">
        <v>1</v>
      </c>
      <c r="F44" s="29">
        <v>11958</v>
      </c>
      <c r="G44" s="29">
        <v>6</v>
      </c>
      <c r="H44" s="29">
        <v>53</v>
      </c>
      <c r="I44" s="30">
        <v>12017</v>
      </c>
      <c r="J44" s="30">
        <v>208</v>
      </c>
      <c r="K44" s="30">
        <v>2</v>
      </c>
      <c r="L44" s="30">
        <v>22</v>
      </c>
      <c r="M44" s="29">
        <v>111</v>
      </c>
      <c r="N44" s="29">
        <v>343</v>
      </c>
      <c r="O44" s="29">
        <v>6</v>
      </c>
      <c r="P44" s="29">
        <v>0</v>
      </c>
      <c r="Q44" s="29">
        <v>24</v>
      </c>
      <c r="R44" s="30">
        <v>30</v>
      </c>
      <c r="S44" s="31">
        <v>12391</v>
      </c>
    </row>
    <row r="45" spans="1:19" ht="13.15" hidden="1" customHeight="1" x14ac:dyDescent="0.2">
      <c r="A45" s="26">
        <v>20903</v>
      </c>
      <c r="B45" s="44" t="s">
        <v>56</v>
      </c>
      <c r="C45" s="49">
        <v>0</v>
      </c>
      <c r="D45" s="30">
        <v>0</v>
      </c>
      <c r="E45" s="30">
        <v>0</v>
      </c>
      <c r="F45" s="29">
        <v>0</v>
      </c>
      <c r="G45" s="29">
        <v>0</v>
      </c>
      <c r="H45" s="29">
        <v>0</v>
      </c>
      <c r="I45" s="30">
        <v>0</v>
      </c>
      <c r="J45" s="30">
        <v>0</v>
      </c>
      <c r="K45" s="30">
        <v>0</v>
      </c>
      <c r="L45" s="30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30">
        <v>0</v>
      </c>
      <c r="S45" s="31">
        <v>0</v>
      </c>
    </row>
    <row r="46" spans="1:19" hidden="1" x14ac:dyDescent="0.2">
      <c r="A46" s="26">
        <v>20904</v>
      </c>
      <c r="B46" s="44" t="s">
        <v>57</v>
      </c>
      <c r="C46" s="49">
        <v>0</v>
      </c>
      <c r="D46" s="30">
        <v>0</v>
      </c>
      <c r="E46" s="30">
        <v>0</v>
      </c>
      <c r="F46" s="29">
        <v>4685</v>
      </c>
      <c r="G46" s="29">
        <v>2</v>
      </c>
      <c r="H46" s="29">
        <v>7</v>
      </c>
      <c r="I46" s="30">
        <v>4694</v>
      </c>
      <c r="J46" s="30">
        <v>23</v>
      </c>
      <c r="K46" s="30">
        <v>0</v>
      </c>
      <c r="L46" s="30">
        <v>4</v>
      </c>
      <c r="M46" s="29">
        <v>16</v>
      </c>
      <c r="N46" s="29">
        <v>43</v>
      </c>
      <c r="O46" s="29">
        <v>1</v>
      </c>
      <c r="P46" s="29">
        <v>0</v>
      </c>
      <c r="Q46" s="29">
        <v>3</v>
      </c>
      <c r="R46" s="30">
        <v>4</v>
      </c>
      <c r="S46" s="31">
        <v>4741</v>
      </c>
    </row>
    <row r="47" spans="1:19" ht="16.5" hidden="1" customHeight="1" x14ac:dyDescent="0.2">
      <c r="A47" s="32">
        <v>20905</v>
      </c>
      <c r="B47" s="44" t="s">
        <v>59</v>
      </c>
      <c r="C47" s="49">
        <v>0</v>
      </c>
      <c r="D47" s="30">
        <v>0</v>
      </c>
      <c r="E47" s="30">
        <v>0</v>
      </c>
      <c r="F47" s="29">
        <v>0</v>
      </c>
      <c r="G47" s="29">
        <v>0</v>
      </c>
      <c r="H47" s="29">
        <v>0</v>
      </c>
      <c r="I47" s="30">
        <v>0</v>
      </c>
      <c r="J47" s="30">
        <v>0</v>
      </c>
      <c r="K47" s="30">
        <v>0</v>
      </c>
      <c r="L47" s="30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30">
        <v>0</v>
      </c>
      <c r="S47" s="31">
        <v>0</v>
      </c>
    </row>
    <row r="48" spans="1:19" ht="16.5" hidden="1" customHeight="1" x14ac:dyDescent="0.2">
      <c r="A48" s="26">
        <v>20906</v>
      </c>
      <c r="B48" s="44" t="s">
        <v>58</v>
      </c>
      <c r="C48" s="49">
        <v>0</v>
      </c>
      <c r="D48" s="30">
        <v>0</v>
      </c>
      <c r="E48" s="30">
        <v>0</v>
      </c>
      <c r="F48" s="29">
        <v>0</v>
      </c>
      <c r="G48" s="29">
        <v>0</v>
      </c>
      <c r="H48" s="29">
        <v>0</v>
      </c>
      <c r="I48" s="30">
        <v>0</v>
      </c>
      <c r="J48" s="30">
        <v>0</v>
      </c>
      <c r="K48" s="30">
        <v>0</v>
      </c>
      <c r="L48" s="30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30">
        <v>0</v>
      </c>
      <c r="S48" s="31">
        <v>0</v>
      </c>
    </row>
    <row r="49" spans="1:21" ht="13.15" hidden="1" customHeight="1" x14ac:dyDescent="0.2">
      <c r="A49" s="32">
        <v>21000</v>
      </c>
      <c r="B49" s="44" t="s">
        <v>61</v>
      </c>
      <c r="C49" s="45"/>
      <c r="D49" s="46"/>
      <c r="E49" s="46"/>
      <c r="F49" s="47"/>
      <c r="G49" s="47"/>
      <c r="H49" s="47"/>
      <c r="I49" s="46"/>
      <c r="J49" s="46"/>
      <c r="K49" s="46"/>
      <c r="L49" s="46"/>
      <c r="M49" s="47"/>
      <c r="N49" s="47"/>
      <c r="O49" s="47"/>
      <c r="P49" s="47"/>
      <c r="Q49" s="47"/>
      <c r="R49" s="46"/>
      <c r="S49" s="48"/>
    </row>
    <row r="50" spans="1:21" hidden="1" x14ac:dyDescent="0.2">
      <c r="A50" s="26">
        <v>21001</v>
      </c>
      <c r="B50" s="44" t="s">
        <v>62</v>
      </c>
      <c r="C50" s="49">
        <v>1</v>
      </c>
      <c r="D50" s="30">
        <v>1</v>
      </c>
      <c r="E50" s="30">
        <v>2</v>
      </c>
      <c r="F50" s="29">
        <v>32345</v>
      </c>
      <c r="G50" s="29">
        <v>10</v>
      </c>
      <c r="H50" s="29">
        <v>31</v>
      </c>
      <c r="I50" s="30">
        <v>32386</v>
      </c>
      <c r="J50" s="30">
        <v>111</v>
      </c>
      <c r="K50" s="30">
        <v>1</v>
      </c>
      <c r="L50" s="30">
        <v>22</v>
      </c>
      <c r="M50" s="29">
        <v>82</v>
      </c>
      <c r="N50" s="29">
        <v>216</v>
      </c>
      <c r="O50" s="29">
        <v>4</v>
      </c>
      <c r="P50" s="29">
        <v>0</v>
      </c>
      <c r="Q50" s="29">
        <v>15</v>
      </c>
      <c r="R50" s="30">
        <v>19</v>
      </c>
      <c r="S50" s="31">
        <v>32623</v>
      </c>
    </row>
    <row r="51" spans="1:21" ht="13.15" hidden="1" customHeight="1" x14ac:dyDescent="0.2">
      <c r="A51" s="26">
        <v>21002</v>
      </c>
      <c r="B51" s="44" t="s">
        <v>55</v>
      </c>
      <c r="C51" s="49">
        <v>0</v>
      </c>
      <c r="D51" s="30">
        <v>2</v>
      </c>
      <c r="E51" s="30">
        <v>2</v>
      </c>
      <c r="F51" s="29">
        <v>20282</v>
      </c>
      <c r="G51" s="29">
        <v>2079</v>
      </c>
      <c r="H51" s="29">
        <v>76</v>
      </c>
      <c r="I51" s="30">
        <v>22437</v>
      </c>
      <c r="J51" s="30">
        <v>252</v>
      </c>
      <c r="K51" s="30">
        <v>4</v>
      </c>
      <c r="L51" s="30">
        <v>133</v>
      </c>
      <c r="M51" s="29">
        <v>156</v>
      </c>
      <c r="N51" s="29">
        <v>545</v>
      </c>
      <c r="O51" s="29">
        <v>10</v>
      </c>
      <c r="P51" s="29">
        <v>0</v>
      </c>
      <c r="Q51" s="29">
        <v>38</v>
      </c>
      <c r="R51" s="30">
        <v>48</v>
      </c>
      <c r="S51" s="31">
        <v>23032</v>
      </c>
    </row>
    <row r="52" spans="1:21" ht="13.15" hidden="1" customHeight="1" x14ac:dyDescent="0.2">
      <c r="A52" s="26">
        <v>21003</v>
      </c>
      <c r="B52" s="44" t="s">
        <v>56</v>
      </c>
      <c r="C52" s="49">
        <v>0</v>
      </c>
      <c r="D52" s="30">
        <v>10</v>
      </c>
      <c r="E52" s="30">
        <v>10</v>
      </c>
      <c r="F52" s="29">
        <v>4828</v>
      </c>
      <c r="G52" s="29">
        <v>15</v>
      </c>
      <c r="H52" s="29">
        <v>82</v>
      </c>
      <c r="I52" s="30">
        <v>4925</v>
      </c>
      <c r="J52" s="30">
        <v>306</v>
      </c>
      <c r="K52" s="30">
        <v>4</v>
      </c>
      <c r="L52" s="30">
        <v>95</v>
      </c>
      <c r="M52" s="29">
        <v>133</v>
      </c>
      <c r="N52" s="29">
        <v>538</v>
      </c>
      <c r="O52" s="29">
        <v>10</v>
      </c>
      <c r="P52" s="29">
        <v>0</v>
      </c>
      <c r="Q52" s="29">
        <v>38</v>
      </c>
      <c r="R52" s="30">
        <v>48</v>
      </c>
      <c r="S52" s="31">
        <v>5521</v>
      </c>
    </row>
    <row r="53" spans="1:21" hidden="1" x14ac:dyDescent="0.2">
      <c r="A53" s="26">
        <v>21004</v>
      </c>
      <c r="B53" s="44" t="s">
        <v>57</v>
      </c>
      <c r="C53" s="49">
        <v>7</v>
      </c>
      <c r="D53" s="30">
        <v>4</v>
      </c>
      <c r="E53" s="30">
        <v>11</v>
      </c>
      <c r="F53" s="29">
        <v>94062</v>
      </c>
      <c r="G53" s="29">
        <v>7853</v>
      </c>
      <c r="H53" s="29">
        <v>142</v>
      </c>
      <c r="I53" s="30">
        <v>102057</v>
      </c>
      <c r="J53" s="30">
        <v>511</v>
      </c>
      <c r="K53" s="30">
        <v>6</v>
      </c>
      <c r="L53" s="30">
        <v>85</v>
      </c>
      <c r="M53" s="29">
        <v>356</v>
      </c>
      <c r="N53" s="29">
        <v>958</v>
      </c>
      <c r="O53" s="29">
        <v>18</v>
      </c>
      <c r="P53" s="29">
        <v>0</v>
      </c>
      <c r="Q53" s="29">
        <v>68</v>
      </c>
      <c r="R53" s="30">
        <v>86</v>
      </c>
      <c r="S53" s="31">
        <v>103112</v>
      </c>
    </row>
    <row r="54" spans="1:21" ht="15" hidden="1" customHeight="1" x14ac:dyDescent="0.2">
      <c r="A54" s="26">
        <v>21005</v>
      </c>
      <c r="B54" s="44" t="s">
        <v>59</v>
      </c>
      <c r="C54" s="49">
        <v>0</v>
      </c>
      <c r="D54" s="30">
        <v>0</v>
      </c>
      <c r="E54" s="30">
        <v>0</v>
      </c>
      <c r="F54" s="29">
        <v>0</v>
      </c>
      <c r="G54" s="29">
        <v>1136</v>
      </c>
      <c r="H54" s="29">
        <v>1</v>
      </c>
      <c r="I54" s="30">
        <v>1137</v>
      </c>
      <c r="J54" s="30">
        <v>4</v>
      </c>
      <c r="K54" s="30">
        <v>0</v>
      </c>
      <c r="L54" s="30">
        <v>1</v>
      </c>
      <c r="M54" s="29">
        <v>3</v>
      </c>
      <c r="N54" s="29">
        <v>8</v>
      </c>
      <c r="O54" s="29">
        <v>0</v>
      </c>
      <c r="P54" s="29">
        <v>0</v>
      </c>
      <c r="Q54" s="29">
        <v>1</v>
      </c>
      <c r="R54" s="30">
        <v>1</v>
      </c>
      <c r="S54" s="31">
        <v>1146</v>
      </c>
    </row>
    <row r="55" spans="1:21" hidden="1" x14ac:dyDescent="0.2">
      <c r="A55" s="32">
        <v>21006</v>
      </c>
      <c r="B55" s="44" t="s">
        <v>58</v>
      </c>
      <c r="C55" s="49">
        <v>0</v>
      </c>
      <c r="D55" s="30">
        <v>0</v>
      </c>
      <c r="E55" s="30">
        <v>0</v>
      </c>
      <c r="F55" s="29">
        <v>3433</v>
      </c>
      <c r="G55" s="29">
        <v>2611</v>
      </c>
      <c r="H55" s="29">
        <v>6</v>
      </c>
      <c r="I55" s="30">
        <v>6050</v>
      </c>
      <c r="J55" s="30">
        <v>21</v>
      </c>
      <c r="K55" s="30">
        <v>0</v>
      </c>
      <c r="L55" s="30">
        <v>4</v>
      </c>
      <c r="M55" s="29">
        <v>15</v>
      </c>
      <c r="N55" s="29">
        <v>40</v>
      </c>
      <c r="O55" s="29">
        <v>1</v>
      </c>
      <c r="P55" s="29">
        <v>0</v>
      </c>
      <c r="Q55" s="29">
        <v>3</v>
      </c>
      <c r="R55" s="30">
        <v>4</v>
      </c>
      <c r="S55" s="31">
        <v>6094</v>
      </c>
    </row>
    <row r="56" spans="1:21" hidden="1" x14ac:dyDescent="0.2">
      <c r="A56" s="26">
        <v>21100</v>
      </c>
      <c r="B56" s="44" t="s">
        <v>63</v>
      </c>
      <c r="C56" s="49">
        <v>0</v>
      </c>
      <c r="D56" s="30">
        <v>0</v>
      </c>
      <c r="E56" s="30">
        <v>0</v>
      </c>
      <c r="F56" s="29">
        <v>1709</v>
      </c>
      <c r="G56" s="29">
        <v>1</v>
      </c>
      <c r="H56" s="29">
        <v>2</v>
      </c>
      <c r="I56" s="30">
        <v>1712</v>
      </c>
      <c r="J56" s="30">
        <v>6</v>
      </c>
      <c r="K56" s="30">
        <v>0</v>
      </c>
      <c r="L56" s="30">
        <v>1</v>
      </c>
      <c r="M56" s="29">
        <v>4</v>
      </c>
      <c r="N56" s="29">
        <v>11</v>
      </c>
      <c r="O56" s="29">
        <v>0</v>
      </c>
      <c r="P56" s="29">
        <v>0</v>
      </c>
      <c r="Q56" s="29">
        <v>1</v>
      </c>
      <c r="R56" s="30">
        <v>1</v>
      </c>
      <c r="S56" s="31">
        <v>1724</v>
      </c>
    </row>
    <row r="57" spans="1:21" ht="12" thickBot="1" x14ac:dyDescent="0.25">
      <c r="A57" s="33">
        <v>29999</v>
      </c>
      <c r="B57" s="52" t="s">
        <v>64</v>
      </c>
      <c r="C57" s="35">
        <v>24176</v>
      </c>
      <c r="D57" s="53">
        <v>59</v>
      </c>
      <c r="E57" s="53">
        <v>24235</v>
      </c>
      <c r="F57" s="36">
        <v>906409</v>
      </c>
      <c r="G57" s="36">
        <v>20111</v>
      </c>
      <c r="H57" s="36">
        <v>1827</v>
      </c>
      <c r="I57" s="37">
        <v>928347</v>
      </c>
      <c r="J57" s="37">
        <v>6291</v>
      </c>
      <c r="K57" s="37">
        <v>77</v>
      </c>
      <c r="L57" s="37">
        <v>1455</v>
      </c>
      <c r="M57" s="36">
        <v>4235</v>
      </c>
      <c r="N57" s="36">
        <v>12058</v>
      </c>
      <c r="O57" s="36">
        <v>222</v>
      </c>
      <c r="P57" s="36">
        <v>0</v>
      </c>
      <c r="Q57" s="36">
        <v>980</v>
      </c>
      <c r="R57" s="37">
        <v>1202</v>
      </c>
      <c r="S57" s="38">
        <v>965842</v>
      </c>
      <c r="T57" s="39">
        <v>0.60599999999999998</v>
      </c>
      <c r="U57" s="40"/>
    </row>
    <row r="58" spans="1:21" x14ac:dyDescent="0.2">
      <c r="A58" s="54"/>
      <c r="B58" s="385" t="s">
        <v>65</v>
      </c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</row>
    <row r="59" spans="1:21" hidden="1" x14ac:dyDescent="0.2">
      <c r="A59" s="26">
        <v>30100</v>
      </c>
      <c r="B59" s="55" t="s">
        <v>66</v>
      </c>
      <c r="C59" s="22">
        <v>0</v>
      </c>
      <c r="D59" s="23">
        <v>0</v>
      </c>
      <c r="E59" s="23"/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  <c r="S59" s="25">
        <v>0</v>
      </c>
    </row>
    <row r="60" spans="1:21" hidden="1" x14ac:dyDescent="0.2">
      <c r="A60" s="26">
        <v>30200</v>
      </c>
      <c r="B60" s="55" t="s">
        <v>67</v>
      </c>
      <c r="C60" s="45"/>
      <c r="D60" s="46"/>
      <c r="E60" s="46"/>
      <c r="F60" s="47"/>
      <c r="G60" s="47"/>
      <c r="H60" s="47"/>
      <c r="I60" s="46"/>
      <c r="J60" s="46"/>
      <c r="K60" s="46"/>
      <c r="L60" s="46"/>
      <c r="M60" s="47"/>
      <c r="N60" s="47">
        <v>0</v>
      </c>
      <c r="O60" s="47"/>
      <c r="P60" s="47"/>
      <c r="Q60" s="47"/>
      <c r="R60" s="46"/>
      <c r="S60" s="48"/>
    </row>
    <row r="61" spans="1:21" ht="13.15" hidden="1" customHeight="1" x14ac:dyDescent="0.2">
      <c r="A61" s="26">
        <v>30201</v>
      </c>
      <c r="B61" s="55" t="s">
        <v>68</v>
      </c>
      <c r="C61" s="28">
        <v>0</v>
      </c>
      <c r="D61" s="29">
        <v>0</v>
      </c>
      <c r="E61" s="29">
        <v>0</v>
      </c>
      <c r="F61" s="29">
        <v>47477</v>
      </c>
      <c r="G61" s="29">
        <v>0</v>
      </c>
      <c r="H61" s="29">
        <v>0</v>
      </c>
      <c r="I61" s="29">
        <v>47477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30">
        <v>0</v>
      </c>
      <c r="S61" s="31">
        <v>47477</v>
      </c>
    </row>
    <row r="62" spans="1:21" hidden="1" x14ac:dyDescent="0.2">
      <c r="A62" s="26">
        <v>30202</v>
      </c>
      <c r="B62" s="55" t="s">
        <v>69</v>
      </c>
      <c r="C62" s="28">
        <v>0</v>
      </c>
      <c r="D62" s="56">
        <v>0</v>
      </c>
      <c r="E62" s="56">
        <v>0</v>
      </c>
      <c r="F62" s="56">
        <v>442957</v>
      </c>
      <c r="G62" s="56">
        <v>189</v>
      </c>
      <c r="H62" s="56">
        <v>0</v>
      </c>
      <c r="I62" s="56">
        <v>443146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7">
        <v>0</v>
      </c>
      <c r="S62" s="31">
        <v>443146</v>
      </c>
    </row>
    <row r="63" spans="1:21" ht="13.15" hidden="1" customHeight="1" x14ac:dyDescent="0.2">
      <c r="A63" s="32">
        <v>30300</v>
      </c>
      <c r="B63" s="55" t="s">
        <v>70</v>
      </c>
      <c r="C63" s="28">
        <v>0</v>
      </c>
      <c r="D63" s="30">
        <v>0</v>
      </c>
      <c r="E63" s="30">
        <v>0</v>
      </c>
      <c r="F63" s="29">
        <v>0</v>
      </c>
      <c r="G63" s="29">
        <v>0</v>
      </c>
      <c r="H63" s="29">
        <v>0</v>
      </c>
      <c r="I63" s="30">
        <v>0</v>
      </c>
      <c r="J63" s="30">
        <v>0</v>
      </c>
      <c r="K63" s="30">
        <v>0</v>
      </c>
      <c r="L63" s="30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30">
        <v>0</v>
      </c>
      <c r="S63" s="31">
        <v>0</v>
      </c>
    </row>
    <row r="64" spans="1:21" ht="13.15" hidden="1" customHeight="1" x14ac:dyDescent="0.2">
      <c r="A64" s="26">
        <v>30400</v>
      </c>
      <c r="B64" s="55" t="s">
        <v>71</v>
      </c>
      <c r="C64" s="28">
        <v>0</v>
      </c>
      <c r="D64" s="30">
        <v>0</v>
      </c>
      <c r="E64" s="30">
        <v>0</v>
      </c>
      <c r="F64" s="29">
        <v>1600</v>
      </c>
      <c r="G64" s="29">
        <v>0</v>
      </c>
      <c r="H64" s="29">
        <v>0</v>
      </c>
      <c r="I64" s="30">
        <v>1600</v>
      </c>
      <c r="J64" s="30">
        <v>0</v>
      </c>
      <c r="K64" s="30">
        <v>0</v>
      </c>
      <c r="L64" s="30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30">
        <v>0</v>
      </c>
      <c r="S64" s="31">
        <v>1600</v>
      </c>
    </row>
    <row r="65" spans="1:21" ht="13.15" hidden="1" customHeight="1" x14ac:dyDescent="0.2">
      <c r="A65" s="26">
        <v>30500</v>
      </c>
      <c r="B65" s="55" t="s">
        <v>72</v>
      </c>
      <c r="C65" s="28">
        <v>0</v>
      </c>
      <c r="D65" s="30">
        <v>0</v>
      </c>
      <c r="E65" s="30">
        <v>0</v>
      </c>
      <c r="F65" s="29">
        <v>63196</v>
      </c>
      <c r="G65" s="29">
        <v>0</v>
      </c>
      <c r="H65" s="29">
        <v>0</v>
      </c>
      <c r="I65" s="30">
        <v>63196</v>
      </c>
      <c r="J65" s="30">
        <v>0</v>
      </c>
      <c r="K65" s="30">
        <v>0</v>
      </c>
      <c r="L65" s="30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30">
        <v>0</v>
      </c>
      <c r="S65" s="31">
        <v>63196</v>
      </c>
    </row>
    <row r="66" spans="1:21" ht="13.15" hidden="1" customHeight="1" x14ac:dyDescent="0.2">
      <c r="A66" s="32">
        <v>30600</v>
      </c>
      <c r="B66" s="55" t="s">
        <v>73</v>
      </c>
      <c r="C66" s="28">
        <v>0</v>
      </c>
      <c r="D66" s="30">
        <v>0</v>
      </c>
      <c r="E66" s="30">
        <v>0</v>
      </c>
      <c r="F66" s="29">
        <v>0</v>
      </c>
      <c r="G66" s="29">
        <v>4899</v>
      </c>
      <c r="H66" s="29">
        <v>0</v>
      </c>
      <c r="I66" s="30">
        <v>4899</v>
      </c>
      <c r="J66" s="30">
        <v>0</v>
      </c>
      <c r="K66" s="30">
        <v>0</v>
      </c>
      <c r="L66" s="30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30">
        <v>0</v>
      </c>
      <c r="S66" s="31">
        <v>4899</v>
      </c>
    </row>
    <row r="67" spans="1:21" hidden="1" x14ac:dyDescent="0.2">
      <c r="A67" s="32">
        <v>30700</v>
      </c>
      <c r="B67" s="55" t="s">
        <v>74</v>
      </c>
      <c r="C67" s="28">
        <v>0</v>
      </c>
      <c r="D67" s="30">
        <v>0</v>
      </c>
      <c r="E67" s="30">
        <v>0</v>
      </c>
      <c r="F67" s="29">
        <v>14249</v>
      </c>
      <c r="G67" s="29">
        <v>28</v>
      </c>
      <c r="H67" s="29">
        <v>0</v>
      </c>
      <c r="I67" s="30">
        <v>14277</v>
      </c>
      <c r="J67" s="30">
        <v>0</v>
      </c>
      <c r="K67" s="30">
        <v>0</v>
      </c>
      <c r="L67" s="30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30">
        <v>0</v>
      </c>
      <c r="S67" s="31">
        <v>14277</v>
      </c>
    </row>
    <row r="68" spans="1:21" ht="12" thickBot="1" x14ac:dyDescent="0.25">
      <c r="A68" s="58">
        <v>39999</v>
      </c>
      <c r="B68" s="59" t="s">
        <v>23</v>
      </c>
      <c r="C68" s="60">
        <v>0</v>
      </c>
      <c r="D68" s="61">
        <v>0</v>
      </c>
      <c r="E68" s="61">
        <v>0</v>
      </c>
      <c r="F68" s="62">
        <v>569479</v>
      </c>
      <c r="G68" s="62">
        <v>5116</v>
      </c>
      <c r="H68" s="62">
        <v>0</v>
      </c>
      <c r="I68" s="61">
        <v>574595</v>
      </c>
      <c r="J68" s="61">
        <v>0</v>
      </c>
      <c r="K68" s="61">
        <v>0</v>
      </c>
      <c r="L68" s="61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1">
        <v>0</v>
      </c>
      <c r="S68" s="63">
        <v>574595</v>
      </c>
      <c r="T68" s="39">
        <v>0.36084196353492554</v>
      </c>
      <c r="U68" s="40"/>
    </row>
    <row r="69" spans="1:21" s="69" customFormat="1" ht="12" thickBot="1" x14ac:dyDescent="0.25">
      <c r="A69" s="33">
        <v>49999</v>
      </c>
      <c r="B69" s="64" t="s">
        <v>75</v>
      </c>
      <c r="C69" s="65">
        <v>29461</v>
      </c>
      <c r="D69" s="66">
        <v>291</v>
      </c>
      <c r="E69" s="66">
        <v>29752</v>
      </c>
      <c r="F69" s="66">
        <v>1479569</v>
      </c>
      <c r="G69" s="66">
        <v>26218</v>
      </c>
      <c r="H69" s="66">
        <v>6917</v>
      </c>
      <c r="I69" s="66">
        <v>1512704</v>
      </c>
      <c r="J69" s="66">
        <v>29830</v>
      </c>
      <c r="K69" s="66">
        <v>867</v>
      </c>
      <c r="L69" s="66">
        <v>3630</v>
      </c>
      <c r="M69" s="66">
        <v>11405</v>
      </c>
      <c r="N69" s="66">
        <v>45732</v>
      </c>
      <c r="O69" s="66">
        <v>845</v>
      </c>
      <c r="P69" s="66">
        <v>3</v>
      </c>
      <c r="Q69" s="66">
        <v>3337</v>
      </c>
      <c r="R69" s="67">
        <v>4185</v>
      </c>
      <c r="S69" s="68">
        <v>1592373</v>
      </c>
      <c r="T69" s="39">
        <v>1</v>
      </c>
    </row>
  </sheetData>
  <mergeCells count="22">
    <mergeCell ref="B10:S10"/>
    <mergeCell ref="B18:S18"/>
    <mergeCell ref="B58:S58"/>
    <mergeCell ref="P7:P9"/>
    <mergeCell ref="Q7:Q9"/>
    <mergeCell ref="S7:S9"/>
    <mergeCell ref="B3:T3"/>
    <mergeCell ref="A7:A9"/>
    <mergeCell ref="B7:B9"/>
    <mergeCell ref="C7:D7"/>
    <mergeCell ref="F7:H7"/>
    <mergeCell ref="J7:J9"/>
    <mergeCell ref="K7:K9"/>
    <mergeCell ref="L7:L9"/>
    <mergeCell ref="M7:M9"/>
    <mergeCell ref="O7:O9"/>
    <mergeCell ref="T7:T9"/>
    <mergeCell ref="C8:C9"/>
    <mergeCell ref="D8:D9"/>
    <mergeCell ref="F8:F9"/>
    <mergeCell ref="G8:G9"/>
    <mergeCell ref="H8:H9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topLeftCell="D3" workbookViewId="0"/>
  </sheetViews>
  <sheetFormatPr defaultRowHeight="11.25" x14ac:dyDescent="0.2"/>
  <cols>
    <col min="1" max="3" width="0" style="70" hidden="1" customWidth="1"/>
    <col min="4" max="4" width="6.7109375" style="70" customWidth="1"/>
    <col min="5" max="5" width="41.7109375" style="70" customWidth="1"/>
    <col min="6" max="6" width="12.5703125" style="70" hidden="1" customWidth="1"/>
    <col min="7" max="7" width="18.28515625" style="70" hidden="1" customWidth="1"/>
    <col min="8" max="8" width="18.28515625" style="70" customWidth="1"/>
    <col min="9" max="9" width="13.28515625" style="70" hidden="1" customWidth="1"/>
    <col min="10" max="10" width="13" style="70" hidden="1" customWidth="1"/>
    <col min="11" max="11" width="12.7109375" style="70" hidden="1" customWidth="1"/>
    <col min="12" max="12" width="12.7109375" style="70" customWidth="1"/>
    <col min="13" max="14" width="12.140625" style="70" hidden="1" customWidth="1"/>
    <col min="15" max="15" width="13" style="70" hidden="1" customWidth="1"/>
    <col min="16" max="16" width="12.140625" style="70" hidden="1" customWidth="1"/>
    <col min="17" max="17" width="12.140625" style="70" customWidth="1"/>
    <col min="18" max="18" width="14.5703125" style="70" hidden="1" customWidth="1"/>
    <col min="19" max="19" width="15.7109375" style="70" hidden="1" customWidth="1"/>
    <col min="20" max="20" width="12.28515625" style="70" hidden="1" customWidth="1"/>
    <col min="21" max="21" width="12.28515625" style="70" customWidth="1"/>
    <col min="22" max="22" width="13.85546875" style="70" customWidth="1"/>
    <col min="23" max="23" width="9.140625" style="70" customWidth="1"/>
    <col min="24" max="16384" width="9.140625" style="70"/>
  </cols>
  <sheetData>
    <row r="1" spans="1:23" ht="32.25" hidden="1" thickBot="1" x14ac:dyDescent="0.25">
      <c r="A1" s="70" t="s">
        <v>76</v>
      </c>
      <c r="B1" s="70" t="s">
        <v>77</v>
      </c>
      <c r="C1" s="70" t="s">
        <v>78</v>
      </c>
      <c r="D1" s="70" t="s">
        <v>0</v>
      </c>
      <c r="E1" s="70" t="s">
        <v>1</v>
      </c>
      <c r="F1" s="71" t="s">
        <v>2</v>
      </c>
      <c r="G1" s="72" t="s">
        <v>3</v>
      </c>
      <c r="H1" s="72"/>
      <c r="I1" s="72" t="s">
        <v>4</v>
      </c>
      <c r="J1" s="72" t="s">
        <v>5</v>
      </c>
      <c r="K1" s="72" t="s">
        <v>6</v>
      </c>
      <c r="L1" s="73"/>
      <c r="M1" s="74" t="s">
        <v>7</v>
      </c>
      <c r="N1" s="74" t="s">
        <v>8</v>
      </c>
      <c r="O1" s="74" t="s">
        <v>9</v>
      </c>
      <c r="P1" s="75" t="s">
        <v>10</v>
      </c>
      <c r="Q1" s="75"/>
      <c r="R1" s="75" t="s">
        <v>11</v>
      </c>
      <c r="S1" s="75" t="s">
        <v>12</v>
      </c>
      <c r="T1" s="75" t="s">
        <v>13</v>
      </c>
      <c r="U1" s="76"/>
      <c r="V1" s="77" t="s">
        <v>14</v>
      </c>
    </row>
    <row r="2" spans="1:23" hidden="1" x14ac:dyDescent="0.2">
      <c r="A2" s="70" t="s">
        <v>15</v>
      </c>
      <c r="B2" s="70" t="s">
        <v>15</v>
      </c>
      <c r="C2" s="70" t="s">
        <v>15</v>
      </c>
      <c r="D2" s="70" t="s">
        <v>15</v>
      </c>
      <c r="E2" s="70" t="s">
        <v>15</v>
      </c>
      <c r="F2" s="70" t="s">
        <v>15</v>
      </c>
      <c r="G2" s="70" t="s">
        <v>15</v>
      </c>
      <c r="I2" s="70" t="s">
        <v>15</v>
      </c>
      <c r="J2" s="70" t="s">
        <v>15</v>
      </c>
      <c r="K2" s="70" t="s">
        <v>15</v>
      </c>
      <c r="M2" s="70" t="s">
        <v>15</v>
      </c>
      <c r="N2" s="70" t="s">
        <v>15</v>
      </c>
      <c r="O2" s="70" t="s">
        <v>15</v>
      </c>
      <c r="P2" s="70" t="s">
        <v>15</v>
      </c>
      <c r="R2" s="70" t="s">
        <v>15</v>
      </c>
      <c r="S2" s="70" t="s">
        <v>15</v>
      </c>
      <c r="T2" s="70" t="s">
        <v>15</v>
      </c>
      <c r="V2" s="70" t="s">
        <v>15</v>
      </c>
    </row>
    <row r="3" spans="1:23" ht="35.25" customHeight="1" x14ac:dyDescent="0.25">
      <c r="D3" s="387" t="s">
        <v>16</v>
      </c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</row>
    <row r="4" spans="1:23" ht="15.75" thickBot="1" x14ac:dyDescent="0.3"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</row>
    <row r="5" spans="1:23" ht="12" thickBot="1" x14ac:dyDescent="0.25">
      <c r="D5" s="389"/>
      <c r="E5" s="390" t="s">
        <v>79</v>
      </c>
      <c r="F5" s="390"/>
      <c r="G5" s="390"/>
      <c r="H5" s="390"/>
      <c r="I5" s="390"/>
      <c r="J5" s="391"/>
      <c r="K5" s="391"/>
      <c r="L5" s="391"/>
      <c r="M5" s="391"/>
      <c r="N5" s="392" t="s">
        <v>80</v>
      </c>
      <c r="O5" s="392"/>
      <c r="P5" s="392"/>
      <c r="Q5" s="392"/>
      <c r="R5" s="392"/>
      <c r="S5" s="392"/>
      <c r="T5" s="392"/>
      <c r="U5" s="392"/>
      <c r="V5" s="392"/>
      <c r="W5" s="392"/>
    </row>
    <row r="6" spans="1:23" ht="12" customHeight="1" thickBot="1" x14ac:dyDescent="0.3">
      <c r="D6" s="389"/>
      <c r="E6" s="393"/>
      <c r="F6" s="393"/>
      <c r="G6" s="393"/>
      <c r="H6" s="393"/>
      <c r="I6" s="393"/>
      <c r="J6" s="391"/>
      <c r="K6" s="391"/>
      <c r="L6" s="391"/>
      <c r="M6" s="391"/>
      <c r="N6" s="392"/>
      <c r="O6" s="392"/>
      <c r="P6" s="392"/>
      <c r="Q6" s="392"/>
      <c r="R6" s="392"/>
      <c r="S6" s="392"/>
      <c r="T6" s="392"/>
      <c r="U6" s="392"/>
      <c r="V6" s="392"/>
      <c r="W6" s="392"/>
    </row>
    <row r="7" spans="1:23" ht="17.25" customHeight="1" thickBot="1" x14ac:dyDescent="0.25">
      <c r="D7" s="389"/>
      <c r="E7" s="78" t="s">
        <v>81</v>
      </c>
      <c r="F7" s="79"/>
      <c r="H7" s="80" t="s">
        <v>82</v>
      </c>
      <c r="J7" s="391"/>
      <c r="K7" s="391"/>
      <c r="L7" s="391"/>
      <c r="M7" s="391"/>
      <c r="N7" s="392"/>
      <c r="O7" s="392"/>
      <c r="P7" s="392"/>
      <c r="Q7" s="392"/>
      <c r="R7" s="392"/>
      <c r="S7" s="392"/>
      <c r="T7" s="392"/>
      <c r="U7" s="392"/>
      <c r="V7" s="392"/>
      <c r="W7" s="392"/>
    </row>
    <row r="8" spans="1:23" ht="12" customHeight="1" thickBot="1" x14ac:dyDescent="0.3">
      <c r="D8" s="389"/>
      <c r="E8" s="391"/>
      <c r="F8" s="391"/>
      <c r="G8" s="391"/>
      <c r="H8" s="391"/>
      <c r="I8" s="391"/>
      <c r="J8" s="391"/>
      <c r="K8" s="391"/>
      <c r="L8" s="391"/>
      <c r="M8" s="391"/>
      <c r="N8" s="392"/>
      <c r="O8" s="392"/>
      <c r="P8" s="392"/>
      <c r="Q8" s="392"/>
      <c r="R8" s="392"/>
      <c r="S8" s="392"/>
      <c r="T8" s="392"/>
      <c r="U8" s="392"/>
      <c r="V8" s="392"/>
      <c r="W8" s="392"/>
    </row>
    <row r="9" spans="1:23" ht="12" customHeight="1" thickBot="1" x14ac:dyDescent="0.25">
      <c r="D9" s="389"/>
      <c r="J9" s="81"/>
      <c r="K9" s="81"/>
      <c r="L9" s="81"/>
      <c r="M9" s="81"/>
      <c r="N9" s="82"/>
      <c r="O9" s="82"/>
      <c r="P9" s="82"/>
      <c r="Q9" s="82"/>
      <c r="R9" s="82"/>
      <c r="S9" s="82"/>
      <c r="T9" s="81"/>
      <c r="U9" s="81"/>
      <c r="V9" s="81"/>
    </row>
    <row r="10" spans="1:23" ht="12" customHeight="1" thickBot="1" x14ac:dyDescent="0.25">
      <c r="D10" s="389"/>
      <c r="E10" s="80" t="s">
        <v>83</v>
      </c>
      <c r="H10" s="83" t="s">
        <v>84</v>
      </c>
      <c r="J10" s="81"/>
      <c r="K10" s="81"/>
      <c r="L10" s="81"/>
      <c r="M10" s="81"/>
      <c r="N10" s="82"/>
      <c r="O10" s="82"/>
      <c r="P10" s="82"/>
      <c r="Q10" s="82"/>
      <c r="R10" s="82"/>
      <c r="S10" s="82"/>
      <c r="T10" s="81"/>
      <c r="U10" s="81"/>
      <c r="V10" s="81"/>
    </row>
    <row r="11" spans="1:23" ht="12" customHeight="1" thickBot="1" x14ac:dyDescent="0.25">
      <c r="D11" s="389"/>
      <c r="J11" s="81"/>
      <c r="K11" s="81"/>
      <c r="L11" s="81"/>
      <c r="M11" s="81"/>
      <c r="N11" s="82"/>
      <c r="O11" s="82"/>
      <c r="P11" s="82"/>
      <c r="Q11" s="82"/>
      <c r="R11" s="82"/>
      <c r="S11" s="82"/>
      <c r="T11" s="81"/>
      <c r="U11" s="81"/>
      <c r="V11" s="81"/>
    </row>
    <row r="12" spans="1:23" ht="12" customHeight="1" thickBot="1" x14ac:dyDescent="0.25">
      <c r="D12" s="389"/>
      <c r="J12" s="81"/>
      <c r="K12" s="81"/>
      <c r="L12" s="81"/>
      <c r="M12" s="81"/>
      <c r="N12" s="82"/>
      <c r="O12" s="82"/>
      <c r="P12" s="82"/>
      <c r="Q12" s="82"/>
      <c r="R12" s="82"/>
      <c r="S12" s="82"/>
      <c r="T12" s="81"/>
      <c r="U12" s="81"/>
      <c r="V12" s="81"/>
    </row>
    <row r="13" spans="1:23" ht="12" customHeight="1" thickBot="1" x14ac:dyDescent="0.25">
      <c r="D13" s="389"/>
      <c r="J13" s="81"/>
      <c r="K13" s="81"/>
      <c r="L13" s="81"/>
      <c r="M13" s="81"/>
      <c r="N13" s="82"/>
      <c r="O13" s="82"/>
      <c r="P13" s="82"/>
      <c r="Q13" s="82"/>
      <c r="R13" s="82"/>
      <c r="S13" s="82"/>
      <c r="T13" s="81"/>
      <c r="U13" s="81"/>
      <c r="V13" s="81"/>
    </row>
    <row r="14" spans="1:23" ht="12" thickBot="1" x14ac:dyDescent="0.25">
      <c r="D14" s="389"/>
      <c r="E14" s="394" t="s">
        <v>85</v>
      </c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</row>
    <row r="15" spans="1:23" ht="32.25" customHeight="1" thickBot="1" x14ac:dyDescent="0.25">
      <c r="D15" s="395"/>
      <c r="E15" s="396" t="s">
        <v>20</v>
      </c>
      <c r="F15" s="397" t="s">
        <v>21</v>
      </c>
      <c r="G15" s="397"/>
      <c r="H15" s="84"/>
      <c r="I15" s="398" t="s">
        <v>22</v>
      </c>
      <c r="J15" s="398"/>
      <c r="K15" s="398"/>
      <c r="L15" s="74"/>
      <c r="M15" s="399" t="s">
        <v>7</v>
      </c>
      <c r="N15" s="399" t="s">
        <v>8</v>
      </c>
      <c r="O15" s="399" t="s">
        <v>9</v>
      </c>
      <c r="P15" s="399" t="s">
        <v>10</v>
      </c>
      <c r="Q15" s="75"/>
      <c r="R15" s="399" t="s">
        <v>11</v>
      </c>
      <c r="S15" s="399" t="s">
        <v>12</v>
      </c>
      <c r="T15" s="399" t="s">
        <v>13</v>
      </c>
      <c r="U15" s="74"/>
      <c r="V15" s="405" t="s">
        <v>23</v>
      </c>
      <c r="W15" s="402" t="s">
        <v>24</v>
      </c>
    </row>
    <row r="16" spans="1:23" ht="12" thickBot="1" x14ac:dyDescent="0.25">
      <c r="D16" s="395"/>
      <c r="E16" s="396"/>
      <c r="F16" s="403" t="s">
        <v>25</v>
      </c>
      <c r="G16" s="404" t="s">
        <v>26</v>
      </c>
      <c r="H16" s="86"/>
      <c r="I16" s="404" t="s">
        <v>4</v>
      </c>
      <c r="J16" s="404" t="s">
        <v>5</v>
      </c>
      <c r="K16" s="404" t="s">
        <v>6</v>
      </c>
      <c r="L16" s="76"/>
      <c r="M16" s="399"/>
      <c r="N16" s="399"/>
      <c r="O16" s="399"/>
      <c r="P16" s="399"/>
      <c r="Q16" s="87"/>
      <c r="R16" s="399"/>
      <c r="S16" s="399"/>
      <c r="T16" s="399"/>
      <c r="U16" s="88"/>
      <c r="V16" s="405"/>
      <c r="W16" s="402"/>
    </row>
    <row r="17" spans="1:24" ht="53.25" customHeight="1" thickBot="1" x14ac:dyDescent="0.25">
      <c r="D17" s="395"/>
      <c r="E17" s="396"/>
      <c r="F17" s="403"/>
      <c r="G17" s="404"/>
      <c r="H17" s="89" t="s">
        <v>21</v>
      </c>
      <c r="I17" s="404"/>
      <c r="J17" s="404"/>
      <c r="K17" s="404"/>
      <c r="L17" s="89" t="s">
        <v>22</v>
      </c>
      <c r="M17" s="399"/>
      <c r="N17" s="399"/>
      <c r="O17" s="399"/>
      <c r="P17" s="399"/>
      <c r="Q17" s="85" t="s">
        <v>27</v>
      </c>
      <c r="R17" s="399"/>
      <c r="S17" s="399"/>
      <c r="T17" s="399"/>
      <c r="U17" s="85" t="s">
        <v>28</v>
      </c>
      <c r="V17" s="405"/>
      <c r="W17" s="402"/>
    </row>
    <row r="18" spans="1:24" ht="12" thickBot="1" x14ac:dyDescent="0.25">
      <c r="D18" s="90"/>
      <c r="E18" s="400" t="s">
        <v>29</v>
      </c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</row>
    <row r="19" spans="1:24" hidden="1" x14ac:dyDescent="0.2">
      <c r="A19" s="70" t="s">
        <v>84</v>
      </c>
      <c r="B19" s="70" t="s">
        <v>86</v>
      </c>
      <c r="C19" s="70" t="s">
        <v>87</v>
      </c>
      <c r="D19" s="91">
        <v>10100</v>
      </c>
      <c r="E19" s="21" t="s">
        <v>30</v>
      </c>
      <c r="F19" s="22">
        <v>114</v>
      </c>
      <c r="G19" s="23">
        <v>18</v>
      </c>
      <c r="H19" s="23">
        <f t="shared" ref="H19:H25" si="0">+G19+F19</f>
        <v>132</v>
      </c>
      <c r="I19" s="23">
        <v>0</v>
      </c>
      <c r="J19" s="23">
        <v>44</v>
      </c>
      <c r="K19" s="23">
        <v>707</v>
      </c>
      <c r="L19" s="23">
        <f t="shared" ref="L19:L25" si="1">+K19+J19+I19</f>
        <v>751</v>
      </c>
      <c r="M19" s="23">
        <v>2696</v>
      </c>
      <c r="N19" s="23">
        <v>187</v>
      </c>
      <c r="O19" s="23">
        <v>372</v>
      </c>
      <c r="P19" s="23">
        <v>971</v>
      </c>
      <c r="Q19" s="23">
        <f t="shared" ref="Q19:Q25" si="2">+P19+O19+N19+M19</f>
        <v>4226</v>
      </c>
      <c r="R19" s="23">
        <v>138</v>
      </c>
      <c r="S19" s="23">
        <v>22</v>
      </c>
      <c r="T19" s="23">
        <v>391</v>
      </c>
      <c r="U19" s="23">
        <f t="shared" ref="U19:U25" si="3">+T19+S19+R19</f>
        <v>551</v>
      </c>
      <c r="V19" s="25">
        <v>5660</v>
      </c>
    </row>
    <row r="20" spans="1:24" ht="13.15" hidden="1" customHeight="1" x14ac:dyDescent="0.2">
      <c r="A20" s="70" t="s">
        <v>84</v>
      </c>
      <c r="B20" s="70" t="s">
        <v>86</v>
      </c>
      <c r="C20" s="70" t="s">
        <v>87</v>
      </c>
      <c r="D20" s="92">
        <v>10200</v>
      </c>
      <c r="E20" s="27" t="s">
        <v>31</v>
      </c>
      <c r="F20" s="28">
        <v>5</v>
      </c>
      <c r="G20" s="29">
        <v>17</v>
      </c>
      <c r="H20" s="29">
        <f t="shared" si="0"/>
        <v>22</v>
      </c>
      <c r="I20" s="29">
        <v>0</v>
      </c>
      <c r="J20" s="29">
        <v>73</v>
      </c>
      <c r="K20" s="29">
        <v>482</v>
      </c>
      <c r="L20" s="29">
        <f t="shared" si="1"/>
        <v>555</v>
      </c>
      <c r="M20" s="29">
        <v>2342</v>
      </c>
      <c r="N20" s="29">
        <v>28</v>
      </c>
      <c r="O20" s="29">
        <v>224</v>
      </c>
      <c r="P20" s="29">
        <v>755</v>
      </c>
      <c r="Q20" s="29">
        <f t="shared" si="2"/>
        <v>3349</v>
      </c>
      <c r="R20" s="29">
        <v>59</v>
      </c>
      <c r="S20" s="29">
        <v>17</v>
      </c>
      <c r="T20" s="29">
        <v>310</v>
      </c>
      <c r="U20" s="29">
        <f t="shared" si="3"/>
        <v>386</v>
      </c>
      <c r="V20" s="31">
        <v>4312</v>
      </c>
    </row>
    <row r="21" spans="1:24" ht="26.25" hidden="1" customHeight="1" x14ac:dyDescent="0.2">
      <c r="A21" s="70" t="s">
        <v>84</v>
      </c>
      <c r="B21" s="70" t="s">
        <v>86</v>
      </c>
      <c r="C21" s="70" t="s">
        <v>87</v>
      </c>
      <c r="D21" s="92">
        <v>10300</v>
      </c>
      <c r="E21" s="27" t="s">
        <v>32</v>
      </c>
      <c r="F21" s="28">
        <v>0</v>
      </c>
      <c r="G21" s="29">
        <v>33</v>
      </c>
      <c r="H21" s="29">
        <f t="shared" si="0"/>
        <v>33</v>
      </c>
      <c r="I21" s="29">
        <v>0</v>
      </c>
      <c r="J21" s="29">
        <v>86</v>
      </c>
      <c r="K21" s="29">
        <v>1108</v>
      </c>
      <c r="L21" s="29">
        <f t="shared" si="1"/>
        <v>1194</v>
      </c>
      <c r="M21" s="29">
        <v>4653</v>
      </c>
      <c r="N21" s="29">
        <v>456</v>
      </c>
      <c r="O21" s="29">
        <v>417</v>
      </c>
      <c r="P21" s="29">
        <v>1428</v>
      </c>
      <c r="Q21" s="29">
        <f t="shared" si="2"/>
        <v>6954</v>
      </c>
      <c r="R21" s="29">
        <v>118</v>
      </c>
      <c r="S21" s="29">
        <v>36</v>
      </c>
      <c r="T21" s="29">
        <v>643</v>
      </c>
      <c r="U21" s="29">
        <f t="shared" si="3"/>
        <v>797</v>
      </c>
      <c r="V21" s="31">
        <v>8978</v>
      </c>
    </row>
    <row r="22" spans="1:24" hidden="1" x14ac:dyDescent="0.2">
      <c r="A22" s="70" t="s">
        <v>84</v>
      </c>
      <c r="B22" s="70" t="s">
        <v>86</v>
      </c>
      <c r="C22" s="70" t="s">
        <v>87</v>
      </c>
      <c r="D22" s="92">
        <v>10400</v>
      </c>
      <c r="E22" s="27" t="s">
        <v>33</v>
      </c>
      <c r="F22" s="28">
        <v>60</v>
      </c>
      <c r="G22" s="29">
        <v>90</v>
      </c>
      <c r="H22" s="29">
        <f t="shared" si="0"/>
        <v>150</v>
      </c>
      <c r="I22" s="29">
        <v>0</v>
      </c>
      <c r="J22" s="29">
        <v>564</v>
      </c>
      <c r="K22" s="29">
        <v>1381</v>
      </c>
      <c r="L22" s="29">
        <f t="shared" si="1"/>
        <v>1945</v>
      </c>
      <c r="M22" s="29">
        <v>7440</v>
      </c>
      <c r="N22" s="29">
        <v>86</v>
      </c>
      <c r="O22" s="29">
        <v>587</v>
      </c>
      <c r="P22" s="29">
        <v>2158</v>
      </c>
      <c r="Q22" s="29">
        <f t="shared" si="2"/>
        <v>10271</v>
      </c>
      <c r="R22" s="29">
        <v>155</v>
      </c>
      <c r="S22" s="29">
        <v>53</v>
      </c>
      <c r="T22" s="29">
        <v>950</v>
      </c>
      <c r="U22" s="29">
        <f t="shared" si="3"/>
        <v>1158</v>
      </c>
      <c r="V22" s="31">
        <v>13524</v>
      </c>
    </row>
    <row r="23" spans="1:24" ht="24.75" hidden="1" customHeight="1" x14ac:dyDescent="0.2">
      <c r="A23" s="70" t="s">
        <v>84</v>
      </c>
      <c r="B23" s="70" t="s">
        <v>86</v>
      </c>
      <c r="C23" s="70" t="s">
        <v>87</v>
      </c>
      <c r="D23" s="93">
        <v>10500</v>
      </c>
      <c r="E23" s="27" t="s">
        <v>34</v>
      </c>
      <c r="F23" s="28">
        <v>521</v>
      </c>
      <c r="G23" s="29">
        <v>8</v>
      </c>
      <c r="H23" s="29">
        <f t="shared" si="0"/>
        <v>529</v>
      </c>
      <c r="I23" s="29">
        <v>11450</v>
      </c>
      <c r="J23" s="29">
        <v>216</v>
      </c>
      <c r="K23" s="29">
        <v>660</v>
      </c>
      <c r="L23" s="29">
        <f t="shared" si="1"/>
        <v>12326</v>
      </c>
      <c r="M23" s="29">
        <v>2536</v>
      </c>
      <c r="N23" s="29">
        <v>29</v>
      </c>
      <c r="O23" s="29">
        <v>206</v>
      </c>
      <c r="P23" s="29">
        <v>579</v>
      </c>
      <c r="Q23" s="29">
        <f t="shared" si="2"/>
        <v>3350</v>
      </c>
      <c r="R23" s="29">
        <v>52</v>
      </c>
      <c r="S23" s="29">
        <v>18</v>
      </c>
      <c r="T23" s="29">
        <v>310</v>
      </c>
      <c r="U23" s="29">
        <f t="shared" si="3"/>
        <v>380</v>
      </c>
      <c r="V23" s="31">
        <v>16585</v>
      </c>
    </row>
    <row r="24" spans="1:24" hidden="1" x14ac:dyDescent="0.2">
      <c r="A24" s="70" t="s">
        <v>84</v>
      </c>
      <c r="B24" s="70" t="s">
        <v>86</v>
      </c>
      <c r="C24" s="70" t="s">
        <v>87</v>
      </c>
      <c r="D24" s="93">
        <v>10600</v>
      </c>
      <c r="E24" s="27" t="s">
        <v>35</v>
      </c>
      <c r="F24" s="28">
        <v>95</v>
      </c>
      <c r="G24" s="29">
        <v>5</v>
      </c>
      <c r="H24" s="29">
        <f t="shared" si="0"/>
        <v>100</v>
      </c>
      <c r="I24" s="29">
        <v>1443</v>
      </c>
      <c r="J24" s="29">
        <v>2596</v>
      </c>
      <c r="K24" s="29">
        <v>116</v>
      </c>
      <c r="L24" s="29">
        <f t="shared" si="1"/>
        <v>4155</v>
      </c>
      <c r="M24" s="29">
        <v>445</v>
      </c>
      <c r="N24" s="29">
        <v>6</v>
      </c>
      <c r="O24" s="29">
        <v>53</v>
      </c>
      <c r="P24" s="29">
        <v>198</v>
      </c>
      <c r="Q24" s="29">
        <f t="shared" si="2"/>
        <v>702</v>
      </c>
      <c r="R24" s="29">
        <v>13</v>
      </c>
      <c r="S24" s="29">
        <v>4</v>
      </c>
      <c r="T24" s="29">
        <v>65</v>
      </c>
      <c r="U24" s="29">
        <f t="shared" si="3"/>
        <v>82</v>
      </c>
      <c r="V24" s="31">
        <v>5039</v>
      </c>
    </row>
    <row r="25" spans="1:24" ht="12" thickBot="1" x14ac:dyDescent="0.25">
      <c r="D25" s="94">
        <v>19999</v>
      </c>
      <c r="E25" s="34" t="s">
        <v>23</v>
      </c>
      <c r="F25" s="35">
        <v>795</v>
      </c>
      <c r="G25" s="36">
        <v>171</v>
      </c>
      <c r="H25" s="36">
        <f t="shared" si="0"/>
        <v>966</v>
      </c>
      <c r="I25" s="36">
        <v>12893</v>
      </c>
      <c r="J25" s="36">
        <v>3579</v>
      </c>
      <c r="K25" s="36">
        <v>4454</v>
      </c>
      <c r="L25" s="36">
        <f t="shared" si="1"/>
        <v>20926</v>
      </c>
      <c r="M25" s="36">
        <v>20112</v>
      </c>
      <c r="N25" s="36">
        <v>792</v>
      </c>
      <c r="O25" s="36">
        <v>1859</v>
      </c>
      <c r="P25" s="36">
        <v>6089</v>
      </c>
      <c r="Q25" s="36">
        <f t="shared" si="2"/>
        <v>28852</v>
      </c>
      <c r="R25" s="36">
        <v>535</v>
      </c>
      <c r="S25" s="36">
        <v>150</v>
      </c>
      <c r="T25" s="36">
        <v>2669</v>
      </c>
      <c r="U25" s="36">
        <f t="shared" si="3"/>
        <v>3354</v>
      </c>
      <c r="V25" s="38">
        <v>54098</v>
      </c>
      <c r="W25" s="95">
        <v>3.4000000000000002E-2</v>
      </c>
      <c r="X25" s="96"/>
    </row>
    <row r="26" spans="1:24" ht="12" thickBot="1" x14ac:dyDescent="0.25">
      <c r="D26" s="97"/>
      <c r="E26" s="400" t="s">
        <v>36</v>
      </c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</row>
    <row r="27" spans="1:24" hidden="1" x14ac:dyDescent="0.2">
      <c r="A27" s="70" t="s">
        <v>84</v>
      </c>
      <c r="B27" s="70" t="s">
        <v>86</v>
      </c>
      <c r="C27" s="70" t="s">
        <v>87</v>
      </c>
      <c r="D27" s="91">
        <v>20100</v>
      </c>
      <c r="E27" s="98" t="s">
        <v>37</v>
      </c>
      <c r="F27" s="43">
        <v>0</v>
      </c>
      <c r="G27" s="24">
        <v>0</v>
      </c>
      <c r="H27" s="24">
        <f t="shared" ref="H27:H65" si="4">+G27+F27</f>
        <v>0</v>
      </c>
      <c r="I27" s="23">
        <v>4126</v>
      </c>
      <c r="J27" s="23">
        <v>51</v>
      </c>
      <c r="K27" s="23">
        <v>46</v>
      </c>
      <c r="L27" s="23">
        <f t="shared" ref="L27:L65" si="5">+K27+J27+I27</f>
        <v>4223</v>
      </c>
      <c r="M27" s="24">
        <v>47</v>
      </c>
      <c r="N27" s="24">
        <v>1</v>
      </c>
      <c r="O27" s="24">
        <v>7</v>
      </c>
      <c r="P27" s="23">
        <v>63</v>
      </c>
      <c r="Q27" s="23">
        <f t="shared" ref="Q27:Q65" si="6">+P27+O27+N27+M27</f>
        <v>118</v>
      </c>
      <c r="R27" s="23">
        <v>2</v>
      </c>
      <c r="S27" s="23">
        <v>1</v>
      </c>
      <c r="T27" s="23">
        <v>86</v>
      </c>
      <c r="U27" s="23">
        <f t="shared" ref="U27:U65" si="7">+T27+S27+R27</f>
        <v>89</v>
      </c>
      <c r="V27" s="25">
        <v>4430</v>
      </c>
    </row>
    <row r="28" spans="1:24" hidden="1" x14ac:dyDescent="0.2">
      <c r="D28" s="93">
        <v>20200</v>
      </c>
      <c r="E28" s="99" t="s">
        <v>38</v>
      </c>
      <c r="F28" s="45"/>
      <c r="G28" s="46"/>
      <c r="H28" s="46">
        <f t="shared" si="4"/>
        <v>0</v>
      </c>
      <c r="I28" s="47"/>
      <c r="J28" s="47"/>
      <c r="K28" s="47"/>
      <c r="L28" s="47">
        <f t="shared" si="5"/>
        <v>0</v>
      </c>
      <c r="M28" s="46"/>
      <c r="N28" s="46"/>
      <c r="O28" s="46"/>
      <c r="P28" s="47"/>
      <c r="Q28" s="47">
        <f t="shared" si="6"/>
        <v>0</v>
      </c>
      <c r="R28" s="47"/>
      <c r="S28" s="47"/>
      <c r="T28" s="47"/>
      <c r="U28" s="47">
        <f t="shared" si="7"/>
        <v>0</v>
      </c>
      <c r="V28" s="48"/>
    </row>
    <row r="29" spans="1:24" hidden="1" x14ac:dyDescent="0.2">
      <c r="A29" s="70" t="s">
        <v>84</v>
      </c>
      <c r="B29" s="70" t="s">
        <v>86</v>
      </c>
      <c r="C29" s="70" t="s">
        <v>87</v>
      </c>
      <c r="D29" s="92">
        <v>20201</v>
      </c>
      <c r="E29" s="99" t="s">
        <v>39</v>
      </c>
      <c r="F29" s="49">
        <v>1</v>
      </c>
      <c r="G29" s="30">
        <v>3</v>
      </c>
      <c r="H29" s="30">
        <f t="shared" si="4"/>
        <v>4</v>
      </c>
      <c r="I29" s="29">
        <v>82003</v>
      </c>
      <c r="J29" s="29">
        <v>208</v>
      </c>
      <c r="K29" s="29">
        <v>186</v>
      </c>
      <c r="L29" s="29">
        <f t="shared" si="5"/>
        <v>82397</v>
      </c>
      <c r="M29" s="30">
        <v>318</v>
      </c>
      <c r="N29" s="30">
        <v>7</v>
      </c>
      <c r="O29" s="30">
        <v>70</v>
      </c>
      <c r="P29" s="29">
        <v>486</v>
      </c>
      <c r="Q29" s="29">
        <f t="shared" si="6"/>
        <v>881</v>
      </c>
      <c r="R29" s="29">
        <v>14</v>
      </c>
      <c r="S29" s="29">
        <v>5</v>
      </c>
      <c r="T29" s="29">
        <v>84</v>
      </c>
      <c r="U29" s="29">
        <f t="shared" si="7"/>
        <v>103</v>
      </c>
      <c r="V29" s="31">
        <v>83385</v>
      </c>
    </row>
    <row r="30" spans="1:24" hidden="1" x14ac:dyDescent="0.2">
      <c r="A30" s="70" t="s">
        <v>84</v>
      </c>
      <c r="B30" s="70" t="s">
        <v>86</v>
      </c>
      <c r="C30" s="70" t="s">
        <v>87</v>
      </c>
      <c r="D30" s="92">
        <v>20202</v>
      </c>
      <c r="E30" s="99" t="s">
        <v>40</v>
      </c>
      <c r="F30" s="49">
        <v>0</v>
      </c>
      <c r="G30" s="30">
        <v>1</v>
      </c>
      <c r="H30" s="30">
        <f t="shared" si="4"/>
        <v>1</v>
      </c>
      <c r="I30" s="29">
        <v>21818</v>
      </c>
      <c r="J30" s="29">
        <v>124</v>
      </c>
      <c r="K30" s="29">
        <v>30</v>
      </c>
      <c r="L30" s="29">
        <f t="shared" si="5"/>
        <v>21972</v>
      </c>
      <c r="M30" s="30">
        <v>81</v>
      </c>
      <c r="N30" s="30">
        <v>1</v>
      </c>
      <c r="O30" s="30">
        <v>16</v>
      </c>
      <c r="P30" s="29">
        <v>71</v>
      </c>
      <c r="Q30" s="29">
        <f t="shared" si="6"/>
        <v>169</v>
      </c>
      <c r="R30" s="29">
        <v>3</v>
      </c>
      <c r="S30" s="29">
        <v>1</v>
      </c>
      <c r="T30" s="29">
        <v>16</v>
      </c>
      <c r="U30" s="29">
        <f t="shared" si="7"/>
        <v>20</v>
      </c>
      <c r="V30" s="31">
        <v>22162</v>
      </c>
    </row>
    <row r="31" spans="1:24" hidden="1" x14ac:dyDescent="0.2">
      <c r="A31" s="70" t="s">
        <v>84</v>
      </c>
      <c r="B31" s="70" t="s">
        <v>86</v>
      </c>
      <c r="C31" s="70" t="s">
        <v>87</v>
      </c>
      <c r="D31" s="92">
        <v>20300</v>
      </c>
      <c r="E31" s="100" t="s">
        <v>41</v>
      </c>
      <c r="F31" s="49">
        <v>0</v>
      </c>
      <c r="G31" s="30">
        <v>0</v>
      </c>
      <c r="H31" s="30">
        <f t="shared" si="4"/>
        <v>0</v>
      </c>
      <c r="I31" s="29">
        <v>703</v>
      </c>
      <c r="J31" s="29">
        <v>0</v>
      </c>
      <c r="K31" s="29">
        <v>1</v>
      </c>
      <c r="L31" s="29">
        <f t="shared" si="5"/>
        <v>704</v>
      </c>
      <c r="M31" s="30">
        <v>2</v>
      </c>
      <c r="N31" s="30">
        <v>0</v>
      </c>
      <c r="O31" s="30">
        <v>0</v>
      </c>
      <c r="P31" s="29">
        <v>1</v>
      </c>
      <c r="Q31" s="29">
        <f t="shared" si="6"/>
        <v>3</v>
      </c>
      <c r="R31" s="29">
        <v>0</v>
      </c>
      <c r="S31" s="29">
        <v>0</v>
      </c>
      <c r="T31" s="29">
        <v>0</v>
      </c>
      <c r="U31" s="29">
        <f t="shared" si="7"/>
        <v>0</v>
      </c>
      <c r="V31" s="31">
        <v>707</v>
      </c>
    </row>
    <row r="32" spans="1:24" hidden="1" x14ac:dyDescent="0.2">
      <c r="D32" s="92">
        <v>20400</v>
      </c>
      <c r="E32" s="99" t="s">
        <v>42</v>
      </c>
      <c r="F32" s="45"/>
      <c r="G32" s="46"/>
      <c r="H32" s="46">
        <f t="shared" si="4"/>
        <v>0</v>
      </c>
      <c r="I32" s="47"/>
      <c r="J32" s="47"/>
      <c r="K32" s="47"/>
      <c r="L32" s="47">
        <f t="shared" si="5"/>
        <v>0</v>
      </c>
      <c r="M32" s="46"/>
      <c r="N32" s="46"/>
      <c r="O32" s="46"/>
      <c r="P32" s="47"/>
      <c r="Q32" s="47">
        <f t="shared" si="6"/>
        <v>0</v>
      </c>
      <c r="R32" s="47"/>
      <c r="S32" s="47"/>
      <c r="T32" s="47"/>
      <c r="U32" s="47">
        <f t="shared" si="7"/>
        <v>0</v>
      </c>
      <c r="V32" s="48"/>
    </row>
    <row r="33" spans="1:22" ht="24" hidden="1" customHeight="1" x14ac:dyDescent="0.2">
      <c r="A33" s="70" t="s">
        <v>84</v>
      </c>
      <c r="B33" s="70" t="s">
        <v>86</v>
      </c>
      <c r="C33" s="70" t="s">
        <v>87</v>
      </c>
      <c r="D33" s="93">
        <v>20401</v>
      </c>
      <c r="E33" s="99" t="s">
        <v>43</v>
      </c>
      <c r="F33" s="49">
        <v>2</v>
      </c>
      <c r="G33" s="30">
        <v>4</v>
      </c>
      <c r="H33" s="30">
        <f t="shared" si="4"/>
        <v>6</v>
      </c>
      <c r="I33" s="29">
        <v>162932</v>
      </c>
      <c r="J33" s="29">
        <v>16</v>
      </c>
      <c r="K33" s="29">
        <v>378</v>
      </c>
      <c r="L33" s="29">
        <f t="shared" si="5"/>
        <v>163326</v>
      </c>
      <c r="M33" s="30">
        <v>555</v>
      </c>
      <c r="N33" s="30">
        <v>10</v>
      </c>
      <c r="O33" s="30">
        <v>153</v>
      </c>
      <c r="P33" s="29">
        <v>426</v>
      </c>
      <c r="Q33" s="29">
        <f t="shared" si="6"/>
        <v>1144</v>
      </c>
      <c r="R33" s="29">
        <v>20</v>
      </c>
      <c r="S33" s="29">
        <v>6</v>
      </c>
      <c r="T33" s="29">
        <v>112</v>
      </c>
      <c r="U33" s="29">
        <f t="shared" si="7"/>
        <v>138</v>
      </c>
      <c r="V33" s="31">
        <v>164614</v>
      </c>
    </row>
    <row r="34" spans="1:22" ht="27" hidden="1" customHeight="1" x14ac:dyDescent="0.2">
      <c r="A34" s="70" t="s">
        <v>84</v>
      </c>
      <c r="B34" s="70" t="s">
        <v>86</v>
      </c>
      <c r="C34" s="70" t="s">
        <v>87</v>
      </c>
      <c r="D34" s="93">
        <v>20402</v>
      </c>
      <c r="E34" s="99" t="s">
        <v>44</v>
      </c>
      <c r="F34" s="49">
        <v>24526</v>
      </c>
      <c r="G34" s="29">
        <v>5</v>
      </c>
      <c r="H34" s="29">
        <f t="shared" si="4"/>
        <v>24531</v>
      </c>
      <c r="I34" s="29">
        <v>152749</v>
      </c>
      <c r="J34" s="29">
        <v>18</v>
      </c>
      <c r="K34" s="29">
        <v>232</v>
      </c>
      <c r="L34" s="29">
        <f t="shared" si="5"/>
        <v>152999</v>
      </c>
      <c r="M34" s="29">
        <v>603</v>
      </c>
      <c r="N34" s="29">
        <v>11</v>
      </c>
      <c r="O34" s="29">
        <v>166</v>
      </c>
      <c r="P34" s="29">
        <v>463</v>
      </c>
      <c r="Q34" s="29">
        <f t="shared" si="6"/>
        <v>1243</v>
      </c>
      <c r="R34" s="29">
        <v>22</v>
      </c>
      <c r="S34" s="29">
        <v>6</v>
      </c>
      <c r="T34" s="29">
        <v>122</v>
      </c>
      <c r="U34" s="29">
        <f t="shared" si="7"/>
        <v>150</v>
      </c>
      <c r="V34" s="31">
        <v>178923</v>
      </c>
    </row>
    <row r="35" spans="1:22" hidden="1" x14ac:dyDescent="0.2">
      <c r="A35" s="70" t="s">
        <v>84</v>
      </c>
      <c r="B35" s="70" t="s">
        <v>86</v>
      </c>
      <c r="C35" s="70" t="s">
        <v>87</v>
      </c>
      <c r="D35" s="92">
        <v>20500</v>
      </c>
      <c r="E35" s="99" t="s">
        <v>45</v>
      </c>
      <c r="F35" s="49">
        <v>0</v>
      </c>
      <c r="G35" s="30">
        <v>0</v>
      </c>
      <c r="H35" s="30">
        <f t="shared" si="4"/>
        <v>0</v>
      </c>
      <c r="I35" s="29">
        <v>15788</v>
      </c>
      <c r="J35" s="29">
        <v>2</v>
      </c>
      <c r="K35" s="29">
        <v>20</v>
      </c>
      <c r="L35" s="29">
        <f t="shared" si="5"/>
        <v>15810</v>
      </c>
      <c r="M35" s="30">
        <v>55</v>
      </c>
      <c r="N35" s="30">
        <v>1</v>
      </c>
      <c r="O35" s="30">
        <v>11</v>
      </c>
      <c r="P35" s="29">
        <v>46</v>
      </c>
      <c r="Q35" s="29">
        <f t="shared" si="6"/>
        <v>113</v>
      </c>
      <c r="R35" s="29">
        <v>2</v>
      </c>
      <c r="S35" s="29">
        <v>1</v>
      </c>
      <c r="T35" s="29">
        <v>11</v>
      </c>
      <c r="U35" s="29">
        <f t="shared" si="7"/>
        <v>14</v>
      </c>
      <c r="V35" s="31">
        <v>15937</v>
      </c>
    </row>
    <row r="36" spans="1:22" hidden="1" x14ac:dyDescent="0.2">
      <c r="C36" s="70" t="s">
        <v>87</v>
      </c>
      <c r="D36" s="93">
        <v>20600</v>
      </c>
      <c r="E36" s="99" t="s">
        <v>46</v>
      </c>
      <c r="F36" s="45"/>
      <c r="G36" s="46"/>
      <c r="H36" s="46">
        <f t="shared" si="4"/>
        <v>0</v>
      </c>
      <c r="I36" s="47"/>
      <c r="J36" s="47"/>
      <c r="K36" s="47"/>
      <c r="L36" s="47">
        <f t="shared" si="5"/>
        <v>0</v>
      </c>
      <c r="M36" s="46"/>
      <c r="N36" s="46"/>
      <c r="O36" s="46"/>
      <c r="P36" s="47"/>
      <c r="Q36" s="47">
        <f t="shared" si="6"/>
        <v>0</v>
      </c>
      <c r="R36" s="47"/>
      <c r="S36" s="47"/>
      <c r="T36" s="47"/>
      <c r="U36" s="47">
        <f t="shared" si="7"/>
        <v>0</v>
      </c>
      <c r="V36" s="48"/>
    </row>
    <row r="37" spans="1:22" hidden="1" x14ac:dyDescent="0.2">
      <c r="A37" s="70" t="s">
        <v>84</v>
      </c>
      <c r="B37" s="70" t="s">
        <v>86</v>
      </c>
      <c r="C37" s="70" t="s">
        <v>87</v>
      </c>
      <c r="D37" s="92">
        <v>20601</v>
      </c>
      <c r="E37" s="99" t="s">
        <v>47</v>
      </c>
      <c r="F37" s="49">
        <v>1</v>
      </c>
      <c r="G37" s="30">
        <v>4</v>
      </c>
      <c r="H37" s="30">
        <f t="shared" si="4"/>
        <v>5</v>
      </c>
      <c r="I37" s="29">
        <v>165145</v>
      </c>
      <c r="J37" s="29">
        <v>14</v>
      </c>
      <c r="K37" s="29">
        <v>142</v>
      </c>
      <c r="L37" s="29">
        <f t="shared" si="5"/>
        <v>165301</v>
      </c>
      <c r="M37" s="30">
        <v>445</v>
      </c>
      <c r="N37" s="30">
        <v>7</v>
      </c>
      <c r="O37" s="30">
        <v>99</v>
      </c>
      <c r="P37" s="29">
        <v>293</v>
      </c>
      <c r="Q37" s="29">
        <f t="shared" si="6"/>
        <v>844</v>
      </c>
      <c r="R37" s="29">
        <v>15</v>
      </c>
      <c r="S37" s="29">
        <v>4</v>
      </c>
      <c r="T37" s="29">
        <v>85</v>
      </c>
      <c r="U37" s="29">
        <f t="shared" si="7"/>
        <v>104</v>
      </c>
      <c r="V37" s="31">
        <v>166254</v>
      </c>
    </row>
    <row r="38" spans="1:22" hidden="1" x14ac:dyDescent="0.2">
      <c r="A38" s="70" t="s">
        <v>84</v>
      </c>
      <c r="B38" s="70" t="s">
        <v>86</v>
      </c>
      <c r="C38" s="70" t="s">
        <v>87</v>
      </c>
      <c r="D38" s="92">
        <v>20602</v>
      </c>
      <c r="E38" s="99" t="s">
        <v>48</v>
      </c>
      <c r="F38" s="49">
        <v>1</v>
      </c>
      <c r="G38" s="30">
        <v>1</v>
      </c>
      <c r="H38" s="30">
        <f t="shared" si="4"/>
        <v>2</v>
      </c>
      <c r="I38" s="29">
        <v>46931</v>
      </c>
      <c r="J38" s="29">
        <v>4</v>
      </c>
      <c r="K38" s="29">
        <v>44</v>
      </c>
      <c r="L38" s="29">
        <f t="shared" si="5"/>
        <v>46979</v>
      </c>
      <c r="M38" s="30">
        <v>136</v>
      </c>
      <c r="N38" s="30">
        <v>2</v>
      </c>
      <c r="O38" s="30">
        <v>30</v>
      </c>
      <c r="P38" s="29">
        <v>90</v>
      </c>
      <c r="Q38" s="29">
        <f t="shared" si="6"/>
        <v>258</v>
      </c>
      <c r="R38" s="29">
        <v>5</v>
      </c>
      <c r="S38" s="29">
        <v>1</v>
      </c>
      <c r="T38" s="29">
        <v>26</v>
      </c>
      <c r="U38" s="29">
        <f t="shared" si="7"/>
        <v>32</v>
      </c>
      <c r="V38" s="31">
        <v>47271</v>
      </c>
    </row>
    <row r="39" spans="1:22" ht="21.75" hidden="1" customHeight="1" x14ac:dyDescent="0.2">
      <c r="A39" s="70" t="s">
        <v>84</v>
      </c>
      <c r="B39" s="70" t="s">
        <v>86</v>
      </c>
      <c r="C39" s="70" t="s">
        <v>87</v>
      </c>
      <c r="D39" s="92">
        <v>20603</v>
      </c>
      <c r="E39" s="99" t="s">
        <v>49</v>
      </c>
      <c r="F39" s="49">
        <v>0</v>
      </c>
      <c r="G39" s="30">
        <v>1</v>
      </c>
      <c r="H39" s="30">
        <f t="shared" si="4"/>
        <v>1</v>
      </c>
      <c r="I39" s="29">
        <v>46374</v>
      </c>
      <c r="J39" s="29">
        <v>4</v>
      </c>
      <c r="K39" s="29">
        <v>42</v>
      </c>
      <c r="L39" s="29">
        <f t="shared" si="5"/>
        <v>46420</v>
      </c>
      <c r="M39" s="30">
        <v>130</v>
      </c>
      <c r="N39" s="30">
        <v>2</v>
      </c>
      <c r="O39" s="30">
        <v>29</v>
      </c>
      <c r="P39" s="29">
        <v>86</v>
      </c>
      <c r="Q39" s="29">
        <f t="shared" si="6"/>
        <v>247</v>
      </c>
      <c r="R39" s="29">
        <v>4</v>
      </c>
      <c r="S39" s="29">
        <v>1</v>
      </c>
      <c r="T39" s="29">
        <v>25</v>
      </c>
      <c r="U39" s="29">
        <f t="shared" si="7"/>
        <v>30</v>
      </c>
      <c r="V39" s="31">
        <v>46698</v>
      </c>
    </row>
    <row r="40" spans="1:22" hidden="1" x14ac:dyDescent="0.2">
      <c r="A40" s="70" t="s">
        <v>84</v>
      </c>
      <c r="B40" s="70" t="s">
        <v>86</v>
      </c>
      <c r="C40" s="70" t="s">
        <v>87</v>
      </c>
      <c r="D40" s="92">
        <v>20700</v>
      </c>
      <c r="E40" s="99" t="s">
        <v>50</v>
      </c>
      <c r="F40" s="49">
        <v>0</v>
      </c>
      <c r="G40" s="30">
        <v>1</v>
      </c>
      <c r="H40" s="30">
        <f t="shared" si="4"/>
        <v>1</v>
      </c>
      <c r="I40" s="29">
        <v>5095</v>
      </c>
      <c r="J40" s="29">
        <v>4</v>
      </c>
      <c r="K40" s="29">
        <v>70</v>
      </c>
      <c r="L40" s="29">
        <f t="shared" si="5"/>
        <v>5169</v>
      </c>
      <c r="M40" s="30">
        <v>226</v>
      </c>
      <c r="N40" s="30">
        <v>3</v>
      </c>
      <c r="O40" s="30">
        <v>22</v>
      </c>
      <c r="P40" s="29">
        <v>141</v>
      </c>
      <c r="Q40" s="29">
        <f t="shared" si="6"/>
        <v>392</v>
      </c>
      <c r="R40" s="29">
        <v>6</v>
      </c>
      <c r="S40" s="29">
        <v>2</v>
      </c>
      <c r="T40" s="29">
        <v>36</v>
      </c>
      <c r="U40" s="29">
        <f t="shared" si="7"/>
        <v>44</v>
      </c>
      <c r="V40" s="31">
        <v>5606</v>
      </c>
    </row>
    <row r="41" spans="1:22" ht="24.75" hidden="1" customHeight="1" x14ac:dyDescent="0.2">
      <c r="D41" s="92">
        <v>20800</v>
      </c>
      <c r="E41" s="99" t="s">
        <v>51</v>
      </c>
      <c r="F41" s="45"/>
      <c r="G41" s="46"/>
      <c r="H41" s="46">
        <f t="shared" si="4"/>
        <v>0</v>
      </c>
      <c r="I41" s="47"/>
      <c r="J41" s="47"/>
      <c r="K41" s="47"/>
      <c r="L41" s="47">
        <f t="shared" si="5"/>
        <v>0</v>
      </c>
      <c r="M41" s="46"/>
      <c r="N41" s="46"/>
      <c r="O41" s="46"/>
      <c r="P41" s="47"/>
      <c r="Q41" s="47">
        <f t="shared" si="6"/>
        <v>0</v>
      </c>
      <c r="R41" s="47"/>
      <c r="S41" s="47"/>
      <c r="T41" s="47"/>
      <c r="U41" s="47">
        <f t="shared" si="7"/>
        <v>0</v>
      </c>
      <c r="V41" s="48"/>
    </row>
    <row r="42" spans="1:22" ht="24.75" hidden="1" customHeight="1" x14ac:dyDescent="0.2">
      <c r="A42" s="70" t="s">
        <v>84</v>
      </c>
      <c r="B42" s="70" t="s">
        <v>86</v>
      </c>
      <c r="C42" s="70" t="s">
        <v>87</v>
      </c>
      <c r="D42" s="92">
        <v>20801</v>
      </c>
      <c r="E42" s="99" t="s">
        <v>52</v>
      </c>
      <c r="F42" s="49">
        <v>0</v>
      </c>
      <c r="G42" s="30">
        <v>2</v>
      </c>
      <c r="H42" s="30">
        <f t="shared" si="4"/>
        <v>2</v>
      </c>
      <c r="I42" s="29">
        <v>9625</v>
      </c>
      <c r="J42" s="29">
        <v>102</v>
      </c>
      <c r="K42" s="29">
        <v>227</v>
      </c>
      <c r="L42" s="29">
        <f t="shared" si="5"/>
        <v>9954</v>
      </c>
      <c r="M42" s="30">
        <v>736</v>
      </c>
      <c r="N42" s="30">
        <v>11</v>
      </c>
      <c r="O42" s="30">
        <v>98</v>
      </c>
      <c r="P42" s="29">
        <v>494</v>
      </c>
      <c r="Q42" s="29">
        <f t="shared" si="6"/>
        <v>1339</v>
      </c>
      <c r="R42" s="29">
        <v>28</v>
      </c>
      <c r="S42" s="29">
        <v>7</v>
      </c>
      <c r="T42" s="29">
        <v>124</v>
      </c>
      <c r="U42" s="29">
        <f t="shared" si="7"/>
        <v>159</v>
      </c>
      <c r="V42" s="31">
        <v>11454</v>
      </c>
    </row>
    <row r="43" spans="1:22" ht="24.75" hidden="1" customHeight="1" x14ac:dyDescent="0.2">
      <c r="A43" s="70" t="s">
        <v>84</v>
      </c>
      <c r="B43" s="70" t="s">
        <v>86</v>
      </c>
      <c r="C43" s="70" t="s">
        <v>87</v>
      </c>
      <c r="D43" s="92">
        <v>20802</v>
      </c>
      <c r="E43" s="99" t="s">
        <v>53</v>
      </c>
      <c r="F43" s="49">
        <v>0</v>
      </c>
      <c r="G43" s="30">
        <v>0</v>
      </c>
      <c r="H43" s="30">
        <f t="shared" si="4"/>
        <v>0</v>
      </c>
      <c r="I43" s="29">
        <v>1314</v>
      </c>
      <c r="J43" s="29">
        <v>1040</v>
      </c>
      <c r="K43" s="29">
        <v>5</v>
      </c>
      <c r="L43" s="29">
        <f t="shared" si="5"/>
        <v>2359</v>
      </c>
      <c r="M43" s="30">
        <v>7</v>
      </c>
      <c r="N43" s="30">
        <v>0</v>
      </c>
      <c r="O43" s="30">
        <v>8</v>
      </c>
      <c r="P43" s="29">
        <v>20</v>
      </c>
      <c r="Q43" s="29">
        <f t="shared" si="6"/>
        <v>35</v>
      </c>
      <c r="R43" s="29">
        <v>1</v>
      </c>
      <c r="S43" s="29">
        <v>0</v>
      </c>
      <c r="T43" s="29">
        <v>3</v>
      </c>
      <c r="U43" s="29">
        <f t="shared" si="7"/>
        <v>4</v>
      </c>
      <c r="V43" s="31">
        <v>2398</v>
      </c>
    </row>
    <row r="44" spans="1:22" hidden="1" x14ac:dyDescent="0.2">
      <c r="A44" s="70" t="s">
        <v>84</v>
      </c>
      <c r="B44" s="70" t="s">
        <v>86</v>
      </c>
      <c r="C44" s="70" t="s">
        <v>87</v>
      </c>
      <c r="D44" s="92">
        <v>20803</v>
      </c>
      <c r="E44" s="99" t="s">
        <v>54</v>
      </c>
      <c r="F44" s="49">
        <v>0</v>
      </c>
      <c r="G44" s="30">
        <v>0</v>
      </c>
      <c r="H44" s="30">
        <f t="shared" si="4"/>
        <v>0</v>
      </c>
      <c r="I44" s="30">
        <v>13405</v>
      </c>
      <c r="J44" s="30">
        <v>2</v>
      </c>
      <c r="K44" s="30">
        <v>10</v>
      </c>
      <c r="L44" s="30">
        <f t="shared" si="5"/>
        <v>13417</v>
      </c>
      <c r="M44" s="30">
        <v>30</v>
      </c>
      <c r="N44" s="30">
        <v>0</v>
      </c>
      <c r="O44" s="30">
        <v>8</v>
      </c>
      <c r="P44" s="30">
        <v>22</v>
      </c>
      <c r="Q44" s="30">
        <f t="shared" si="6"/>
        <v>60</v>
      </c>
      <c r="R44" s="30">
        <v>0</v>
      </c>
      <c r="S44" s="30">
        <v>0</v>
      </c>
      <c r="T44" s="30">
        <v>6</v>
      </c>
      <c r="U44" s="30">
        <f t="shared" si="7"/>
        <v>6</v>
      </c>
      <c r="V44" s="31">
        <v>13483</v>
      </c>
    </row>
    <row r="45" spans="1:22" ht="13.15" hidden="1" customHeight="1" x14ac:dyDescent="0.2">
      <c r="A45" s="70" t="s">
        <v>84</v>
      </c>
      <c r="B45" s="70" t="s">
        <v>86</v>
      </c>
      <c r="C45" s="70" t="s">
        <v>87</v>
      </c>
      <c r="D45" s="92">
        <v>20804</v>
      </c>
      <c r="E45" s="99" t="s">
        <v>55</v>
      </c>
      <c r="F45" s="49">
        <v>0</v>
      </c>
      <c r="G45" s="30">
        <v>0</v>
      </c>
      <c r="H45" s="30">
        <f t="shared" si="4"/>
        <v>0</v>
      </c>
      <c r="I45" s="29">
        <v>8507</v>
      </c>
      <c r="J45" s="29">
        <v>1</v>
      </c>
      <c r="K45" s="29">
        <v>10</v>
      </c>
      <c r="L45" s="29">
        <f t="shared" si="5"/>
        <v>8518</v>
      </c>
      <c r="M45" s="30">
        <v>36</v>
      </c>
      <c r="N45" s="30">
        <v>1</v>
      </c>
      <c r="O45" s="30">
        <v>6</v>
      </c>
      <c r="P45" s="29">
        <v>22</v>
      </c>
      <c r="Q45" s="29">
        <f t="shared" si="6"/>
        <v>65</v>
      </c>
      <c r="R45" s="29">
        <v>1</v>
      </c>
      <c r="S45" s="29">
        <v>0</v>
      </c>
      <c r="T45" s="29">
        <v>6</v>
      </c>
      <c r="U45" s="29">
        <f t="shared" si="7"/>
        <v>7</v>
      </c>
      <c r="V45" s="31">
        <v>8590</v>
      </c>
    </row>
    <row r="46" spans="1:22" ht="13.15" hidden="1" customHeight="1" x14ac:dyDescent="0.2">
      <c r="A46" s="70" t="s">
        <v>84</v>
      </c>
      <c r="B46" s="70" t="s">
        <v>86</v>
      </c>
      <c r="C46" s="70" t="s">
        <v>87</v>
      </c>
      <c r="D46" s="92">
        <v>20805</v>
      </c>
      <c r="E46" s="99" t="s">
        <v>56</v>
      </c>
      <c r="F46" s="49">
        <v>0</v>
      </c>
      <c r="G46" s="30">
        <v>0</v>
      </c>
      <c r="H46" s="30">
        <f t="shared" si="4"/>
        <v>0</v>
      </c>
      <c r="I46" s="29">
        <v>307</v>
      </c>
      <c r="J46" s="29">
        <v>0</v>
      </c>
      <c r="K46" s="29">
        <v>6</v>
      </c>
      <c r="L46" s="29">
        <f t="shared" si="5"/>
        <v>313</v>
      </c>
      <c r="M46" s="30">
        <v>17</v>
      </c>
      <c r="N46" s="30">
        <v>0</v>
      </c>
      <c r="O46" s="30">
        <v>11</v>
      </c>
      <c r="P46" s="29">
        <v>11</v>
      </c>
      <c r="Q46" s="29">
        <f t="shared" si="6"/>
        <v>39</v>
      </c>
      <c r="R46" s="29">
        <v>1</v>
      </c>
      <c r="S46" s="29">
        <v>0</v>
      </c>
      <c r="T46" s="29">
        <v>4</v>
      </c>
      <c r="U46" s="29">
        <f t="shared" si="7"/>
        <v>5</v>
      </c>
      <c r="V46" s="31">
        <v>357</v>
      </c>
    </row>
    <row r="47" spans="1:22" hidden="1" x14ac:dyDescent="0.2">
      <c r="A47" s="70" t="s">
        <v>84</v>
      </c>
      <c r="B47" s="70" t="s">
        <v>86</v>
      </c>
      <c r="C47" s="70" t="s">
        <v>87</v>
      </c>
      <c r="D47" s="92">
        <v>20806</v>
      </c>
      <c r="E47" s="99" t="s">
        <v>57</v>
      </c>
      <c r="F47" s="49">
        <v>0</v>
      </c>
      <c r="G47" s="30">
        <v>0</v>
      </c>
      <c r="H47" s="30">
        <f t="shared" si="4"/>
        <v>0</v>
      </c>
      <c r="I47" s="29">
        <v>0</v>
      </c>
      <c r="J47" s="29">
        <v>4158</v>
      </c>
      <c r="K47" s="29">
        <v>5</v>
      </c>
      <c r="L47" s="29">
        <f t="shared" si="5"/>
        <v>4163</v>
      </c>
      <c r="M47" s="30">
        <v>17</v>
      </c>
      <c r="N47" s="30">
        <v>0</v>
      </c>
      <c r="O47" s="30">
        <v>6</v>
      </c>
      <c r="P47" s="29">
        <v>10</v>
      </c>
      <c r="Q47" s="29">
        <f t="shared" si="6"/>
        <v>33</v>
      </c>
      <c r="R47" s="29">
        <v>1</v>
      </c>
      <c r="S47" s="29">
        <v>0</v>
      </c>
      <c r="T47" s="29">
        <v>3</v>
      </c>
      <c r="U47" s="29">
        <f t="shared" si="7"/>
        <v>4</v>
      </c>
      <c r="V47" s="31">
        <v>4200</v>
      </c>
    </row>
    <row r="48" spans="1:22" ht="15" hidden="1" customHeight="1" x14ac:dyDescent="0.2">
      <c r="A48" s="70" t="s">
        <v>84</v>
      </c>
      <c r="B48" s="70" t="s">
        <v>86</v>
      </c>
      <c r="C48" s="70" t="s">
        <v>87</v>
      </c>
      <c r="D48" s="92">
        <v>20807</v>
      </c>
      <c r="E48" s="99" t="s">
        <v>58</v>
      </c>
      <c r="F48" s="49">
        <v>0</v>
      </c>
      <c r="G48" s="30">
        <v>0</v>
      </c>
      <c r="H48" s="30">
        <f t="shared" si="4"/>
        <v>0</v>
      </c>
      <c r="I48" s="29">
        <v>0</v>
      </c>
      <c r="J48" s="29">
        <v>3185</v>
      </c>
      <c r="K48" s="29">
        <v>2</v>
      </c>
      <c r="L48" s="29">
        <f t="shared" si="5"/>
        <v>3187</v>
      </c>
      <c r="M48" s="30">
        <v>7</v>
      </c>
      <c r="N48" s="30">
        <v>0</v>
      </c>
      <c r="O48" s="30">
        <v>2</v>
      </c>
      <c r="P48" s="29">
        <v>5</v>
      </c>
      <c r="Q48" s="29">
        <f t="shared" si="6"/>
        <v>14</v>
      </c>
      <c r="R48" s="29">
        <v>0</v>
      </c>
      <c r="S48" s="29">
        <v>0</v>
      </c>
      <c r="T48" s="29">
        <v>1</v>
      </c>
      <c r="U48" s="29">
        <f t="shared" si="7"/>
        <v>1</v>
      </c>
      <c r="V48" s="31">
        <v>3202</v>
      </c>
    </row>
    <row r="49" spans="1:22" ht="13.15" hidden="1" customHeight="1" x14ac:dyDescent="0.2">
      <c r="A49" s="70" t="s">
        <v>84</v>
      </c>
      <c r="B49" s="70" t="s">
        <v>86</v>
      </c>
      <c r="C49" s="70" t="s">
        <v>87</v>
      </c>
      <c r="D49" s="92">
        <v>20808</v>
      </c>
      <c r="E49" s="99" t="s">
        <v>59</v>
      </c>
      <c r="F49" s="49">
        <v>20</v>
      </c>
      <c r="G49" s="30">
        <v>3</v>
      </c>
      <c r="H49" s="30">
        <f t="shared" si="4"/>
        <v>23</v>
      </c>
      <c r="I49" s="29">
        <v>0</v>
      </c>
      <c r="J49" s="29">
        <v>301</v>
      </c>
      <c r="K49" s="29">
        <v>115</v>
      </c>
      <c r="L49" s="29">
        <f t="shared" si="5"/>
        <v>416</v>
      </c>
      <c r="M49" s="30">
        <v>595</v>
      </c>
      <c r="N49" s="30">
        <v>7</v>
      </c>
      <c r="O49" s="30">
        <v>116</v>
      </c>
      <c r="P49" s="29">
        <v>118</v>
      </c>
      <c r="Q49" s="29">
        <f t="shared" si="6"/>
        <v>836</v>
      </c>
      <c r="R49" s="29">
        <v>12</v>
      </c>
      <c r="S49" s="29">
        <v>4</v>
      </c>
      <c r="T49" s="29">
        <v>77</v>
      </c>
      <c r="U49" s="29">
        <f t="shared" si="7"/>
        <v>93</v>
      </c>
      <c r="V49" s="31">
        <v>1368</v>
      </c>
    </row>
    <row r="50" spans="1:22" ht="13.15" hidden="1" customHeight="1" x14ac:dyDescent="0.2">
      <c r="D50" s="93">
        <v>20900</v>
      </c>
      <c r="E50" s="99" t="s">
        <v>60</v>
      </c>
      <c r="F50" s="45"/>
      <c r="G50" s="46"/>
      <c r="H50" s="46">
        <f t="shared" si="4"/>
        <v>0</v>
      </c>
      <c r="I50" s="47"/>
      <c r="J50" s="47"/>
      <c r="K50" s="47"/>
      <c r="L50" s="47">
        <f t="shared" si="5"/>
        <v>0</v>
      </c>
      <c r="M50" s="46"/>
      <c r="N50" s="46"/>
      <c r="O50" s="46"/>
      <c r="P50" s="47"/>
      <c r="Q50" s="47">
        <f t="shared" si="6"/>
        <v>0</v>
      </c>
      <c r="R50" s="47"/>
      <c r="S50" s="47"/>
      <c r="T50" s="47"/>
      <c r="U50" s="47">
        <f t="shared" si="7"/>
        <v>0</v>
      </c>
      <c r="V50" s="48"/>
    </row>
    <row r="51" spans="1:22" hidden="1" x14ac:dyDescent="0.2">
      <c r="A51" s="70" t="s">
        <v>84</v>
      </c>
      <c r="B51" s="70" t="s">
        <v>86</v>
      </c>
      <c r="C51" s="70" t="s">
        <v>87</v>
      </c>
      <c r="D51" s="92">
        <v>20901</v>
      </c>
      <c r="E51" s="99" t="s">
        <v>54</v>
      </c>
      <c r="F51" s="49">
        <v>0</v>
      </c>
      <c r="G51" s="30">
        <v>0</v>
      </c>
      <c r="H51" s="30">
        <f t="shared" si="4"/>
        <v>0</v>
      </c>
      <c r="I51" s="30">
        <v>7455</v>
      </c>
      <c r="J51" s="30">
        <v>0</v>
      </c>
      <c r="K51" s="30">
        <v>6</v>
      </c>
      <c r="L51" s="30">
        <f t="shared" si="5"/>
        <v>7461</v>
      </c>
      <c r="M51" s="30">
        <v>17</v>
      </c>
      <c r="N51" s="30">
        <v>0</v>
      </c>
      <c r="O51" s="30">
        <v>4</v>
      </c>
      <c r="P51" s="30">
        <v>12</v>
      </c>
      <c r="Q51" s="30">
        <f t="shared" si="6"/>
        <v>33</v>
      </c>
      <c r="R51" s="30">
        <v>0</v>
      </c>
      <c r="S51" s="30">
        <v>0</v>
      </c>
      <c r="T51" s="30">
        <v>4</v>
      </c>
      <c r="U51" s="30">
        <f t="shared" si="7"/>
        <v>4</v>
      </c>
      <c r="V51" s="31">
        <v>7498</v>
      </c>
    </row>
    <row r="52" spans="1:22" ht="13.15" hidden="1" customHeight="1" x14ac:dyDescent="0.2">
      <c r="A52" s="70" t="s">
        <v>84</v>
      </c>
      <c r="B52" s="70" t="s">
        <v>86</v>
      </c>
      <c r="C52" s="70" t="s">
        <v>87</v>
      </c>
      <c r="D52" s="92">
        <v>20902</v>
      </c>
      <c r="E52" s="99" t="s">
        <v>55</v>
      </c>
      <c r="F52" s="49">
        <v>0</v>
      </c>
      <c r="G52" s="30">
        <v>0</v>
      </c>
      <c r="H52" s="30">
        <f t="shared" si="4"/>
        <v>0</v>
      </c>
      <c r="I52" s="29">
        <v>12241</v>
      </c>
      <c r="J52" s="29">
        <v>1</v>
      </c>
      <c r="K52" s="29">
        <v>13</v>
      </c>
      <c r="L52" s="29">
        <f t="shared" si="5"/>
        <v>12255</v>
      </c>
      <c r="M52" s="30">
        <v>44</v>
      </c>
      <c r="N52" s="30">
        <v>1</v>
      </c>
      <c r="O52" s="30">
        <v>8</v>
      </c>
      <c r="P52" s="29">
        <v>28</v>
      </c>
      <c r="Q52" s="29">
        <f t="shared" si="6"/>
        <v>81</v>
      </c>
      <c r="R52" s="29">
        <v>1</v>
      </c>
      <c r="S52" s="29">
        <v>0</v>
      </c>
      <c r="T52" s="29">
        <v>8</v>
      </c>
      <c r="U52" s="29">
        <f t="shared" si="7"/>
        <v>9</v>
      </c>
      <c r="V52" s="31">
        <v>12345</v>
      </c>
    </row>
    <row r="53" spans="1:22" ht="13.15" hidden="1" customHeight="1" x14ac:dyDescent="0.2">
      <c r="A53" s="70" t="s">
        <v>84</v>
      </c>
      <c r="B53" s="70" t="s">
        <v>86</v>
      </c>
      <c r="C53" s="70" t="s">
        <v>87</v>
      </c>
      <c r="D53" s="92">
        <v>20903</v>
      </c>
      <c r="E53" s="99" t="s">
        <v>56</v>
      </c>
      <c r="F53" s="49">
        <v>0</v>
      </c>
      <c r="G53" s="30">
        <v>0</v>
      </c>
      <c r="H53" s="30">
        <f t="shared" si="4"/>
        <v>0</v>
      </c>
      <c r="I53" s="29">
        <v>0</v>
      </c>
      <c r="J53" s="29">
        <v>0</v>
      </c>
      <c r="K53" s="29">
        <v>0</v>
      </c>
      <c r="L53" s="29">
        <f t="shared" si="5"/>
        <v>0</v>
      </c>
      <c r="M53" s="30">
        <v>0</v>
      </c>
      <c r="N53" s="30">
        <v>0</v>
      </c>
      <c r="O53" s="30">
        <v>0</v>
      </c>
      <c r="P53" s="29">
        <v>0</v>
      </c>
      <c r="Q53" s="29">
        <f t="shared" si="6"/>
        <v>0</v>
      </c>
      <c r="R53" s="29">
        <v>0</v>
      </c>
      <c r="S53" s="29">
        <v>0</v>
      </c>
      <c r="T53" s="29">
        <v>0</v>
      </c>
      <c r="U53" s="29">
        <f t="shared" si="7"/>
        <v>0</v>
      </c>
      <c r="V53" s="31">
        <v>0</v>
      </c>
    </row>
    <row r="54" spans="1:22" hidden="1" x14ac:dyDescent="0.2">
      <c r="A54" s="70" t="s">
        <v>84</v>
      </c>
      <c r="B54" s="70" t="s">
        <v>86</v>
      </c>
      <c r="C54" s="70" t="s">
        <v>87</v>
      </c>
      <c r="D54" s="92">
        <v>20904</v>
      </c>
      <c r="E54" s="99" t="s">
        <v>57</v>
      </c>
      <c r="F54" s="49">
        <v>0</v>
      </c>
      <c r="G54" s="30">
        <v>0</v>
      </c>
      <c r="H54" s="30">
        <f t="shared" si="4"/>
        <v>0</v>
      </c>
      <c r="I54" s="29">
        <v>4613</v>
      </c>
      <c r="J54" s="29">
        <v>0</v>
      </c>
      <c r="K54" s="29">
        <v>6</v>
      </c>
      <c r="L54" s="29">
        <f t="shared" si="5"/>
        <v>4619</v>
      </c>
      <c r="M54" s="30">
        <v>19</v>
      </c>
      <c r="N54" s="30">
        <v>0</v>
      </c>
      <c r="O54" s="30">
        <v>6</v>
      </c>
      <c r="P54" s="29">
        <v>11</v>
      </c>
      <c r="Q54" s="29">
        <f t="shared" si="6"/>
        <v>36</v>
      </c>
      <c r="R54" s="29">
        <v>1</v>
      </c>
      <c r="S54" s="29">
        <v>0</v>
      </c>
      <c r="T54" s="29">
        <v>4</v>
      </c>
      <c r="U54" s="29">
        <f t="shared" si="7"/>
        <v>5</v>
      </c>
      <c r="V54" s="31">
        <v>4660</v>
      </c>
    </row>
    <row r="55" spans="1:22" ht="16.5" hidden="1" customHeight="1" x14ac:dyDescent="0.2">
      <c r="A55" s="70" t="s">
        <v>84</v>
      </c>
      <c r="B55" s="70" t="s">
        <v>86</v>
      </c>
      <c r="C55" s="70" t="s">
        <v>87</v>
      </c>
      <c r="D55" s="93">
        <v>20905</v>
      </c>
      <c r="E55" s="99" t="s">
        <v>59</v>
      </c>
      <c r="F55" s="49">
        <v>0</v>
      </c>
      <c r="G55" s="30">
        <v>0</v>
      </c>
      <c r="H55" s="30">
        <f t="shared" si="4"/>
        <v>0</v>
      </c>
      <c r="I55" s="29">
        <v>0</v>
      </c>
      <c r="J55" s="29">
        <v>0</v>
      </c>
      <c r="K55" s="29">
        <v>0</v>
      </c>
      <c r="L55" s="29">
        <f t="shared" si="5"/>
        <v>0</v>
      </c>
      <c r="M55" s="30">
        <v>0</v>
      </c>
      <c r="N55" s="30">
        <v>0</v>
      </c>
      <c r="O55" s="30">
        <v>0</v>
      </c>
      <c r="P55" s="29">
        <v>0</v>
      </c>
      <c r="Q55" s="29">
        <f t="shared" si="6"/>
        <v>0</v>
      </c>
      <c r="R55" s="29">
        <v>0</v>
      </c>
      <c r="S55" s="29">
        <v>0</v>
      </c>
      <c r="T55" s="29">
        <v>0</v>
      </c>
      <c r="U55" s="29">
        <f t="shared" si="7"/>
        <v>0</v>
      </c>
      <c r="V55" s="31">
        <v>0</v>
      </c>
    </row>
    <row r="56" spans="1:22" ht="16.5" hidden="1" customHeight="1" x14ac:dyDescent="0.2">
      <c r="A56" s="70" t="s">
        <v>84</v>
      </c>
      <c r="B56" s="70" t="s">
        <v>86</v>
      </c>
      <c r="C56" s="70" t="s">
        <v>87</v>
      </c>
      <c r="D56" s="92">
        <v>20906</v>
      </c>
      <c r="E56" s="99" t="s">
        <v>58</v>
      </c>
      <c r="F56" s="49">
        <v>0</v>
      </c>
      <c r="G56" s="30">
        <v>0</v>
      </c>
      <c r="H56" s="30">
        <f t="shared" si="4"/>
        <v>0</v>
      </c>
      <c r="I56" s="29">
        <v>0</v>
      </c>
      <c r="J56" s="29">
        <v>0</v>
      </c>
      <c r="K56" s="29">
        <v>0</v>
      </c>
      <c r="L56" s="29">
        <f t="shared" si="5"/>
        <v>0</v>
      </c>
      <c r="M56" s="30">
        <v>0</v>
      </c>
      <c r="N56" s="30">
        <v>0</v>
      </c>
      <c r="O56" s="30">
        <v>0</v>
      </c>
      <c r="P56" s="29">
        <v>0</v>
      </c>
      <c r="Q56" s="29">
        <f t="shared" si="6"/>
        <v>0</v>
      </c>
      <c r="R56" s="29">
        <v>0</v>
      </c>
      <c r="S56" s="29">
        <v>0</v>
      </c>
      <c r="T56" s="29">
        <v>0</v>
      </c>
      <c r="U56" s="29">
        <f t="shared" si="7"/>
        <v>0</v>
      </c>
      <c r="V56" s="31">
        <v>0</v>
      </c>
    </row>
    <row r="57" spans="1:22" ht="13.15" hidden="1" customHeight="1" x14ac:dyDescent="0.2">
      <c r="D57" s="93">
        <v>21000</v>
      </c>
      <c r="E57" s="99" t="s">
        <v>61</v>
      </c>
      <c r="F57" s="45"/>
      <c r="G57" s="46"/>
      <c r="H57" s="46">
        <f t="shared" si="4"/>
        <v>0</v>
      </c>
      <c r="I57" s="47"/>
      <c r="J57" s="47"/>
      <c r="K57" s="47"/>
      <c r="L57" s="47">
        <f t="shared" si="5"/>
        <v>0</v>
      </c>
      <c r="M57" s="46"/>
      <c r="N57" s="46"/>
      <c r="O57" s="46"/>
      <c r="P57" s="47"/>
      <c r="Q57" s="47">
        <f t="shared" si="6"/>
        <v>0</v>
      </c>
      <c r="R57" s="47"/>
      <c r="S57" s="47"/>
      <c r="T57" s="47"/>
      <c r="U57" s="47">
        <f t="shared" si="7"/>
        <v>0</v>
      </c>
      <c r="V57" s="48"/>
    </row>
    <row r="58" spans="1:22" hidden="1" x14ac:dyDescent="0.2">
      <c r="A58" s="70" t="s">
        <v>84</v>
      </c>
      <c r="B58" s="70" t="s">
        <v>86</v>
      </c>
      <c r="C58" s="70" t="s">
        <v>87</v>
      </c>
      <c r="D58" s="92">
        <v>21001</v>
      </c>
      <c r="E58" s="99" t="s">
        <v>62</v>
      </c>
      <c r="F58" s="49">
        <v>0</v>
      </c>
      <c r="G58" s="30">
        <v>1</v>
      </c>
      <c r="H58" s="30">
        <f t="shared" si="4"/>
        <v>1</v>
      </c>
      <c r="I58" s="29">
        <v>34572</v>
      </c>
      <c r="J58" s="29">
        <v>3</v>
      </c>
      <c r="K58" s="29">
        <v>26</v>
      </c>
      <c r="L58" s="29">
        <f t="shared" si="5"/>
        <v>34601</v>
      </c>
      <c r="M58" s="30">
        <v>78</v>
      </c>
      <c r="N58" s="30">
        <v>1</v>
      </c>
      <c r="O58" s="30">
        <v>19</v>
      </c>
      <c r="P58" s="29">
        <v>55</v>
      </c>
      <c r="Q58" s="29">
        <f t="shared" si="6"/>
        <v>153</v>
      </c>
      <c r="R58" s="29">
        <v>3</v>
      </c>
      <c r="S58" s="29">
        <v>1</v>
      </c>
      <c r="T58" s="29">
        <v>15</v>
      </c>
      <c r="U58" s="29">
        <f t="shared" si="7"/>
        <v>19</v>
      </c>
      <c r="V58" s="31">
        <v>34774</v>
      </c>
    </row>
    <row r="59" spans="1:22" ht="13.15" hidden="1" customHeight="1" x14ac:dyDescent="0.2">
      <c r="A59" s="70" t="s">
        <v>84</v>
      </c>
      <c r="B59" s="70" t="s">
        <v>86</v>
      </c>
      <c r="C59" s="70" t="s">
        <v>87</v>
      </c>
      <c r="D59" s="92">
        <v>21002</v>
      </c>
      <c r="E59" s="99" t="s">
        <v>55</v>
      </c>
      <c r="F59" s="49">
        <v>0</v>
      </c>
      <c r="G59" s="30">
        <v>1</v>
      </c>
      <c r="H59" s="30">
        <f t="shared" si="4"/>
        <v>1</v>
      </c>
      <c r="I59" s="29">
        <v>20151</v>
      </c>
      <c r="J59" s="29">
        <v>2</v>
      </c>
      <c r="K59" s="29">
        <v>19</v>
      </c>
      <c r="L59" s="29">
        <f t="shared" si="5"/>
        <v>20172</v>
      </c>
      <c r="M59" s="30">
        <v>62</v>
      </c>
      <c r="N59" s="30">
        <v>1</v>
      </c>
      <c r="O59" s="30">
        <v>12</v>
      </c>
      <c r="P59" s="29">
        <v>41</v>
      </c>
      <c r="Q59" s="29">
        <f t="shared" si="6"/>
        <v>116</v>
      </c>
      <c r="R59" s="29">
        <v>2</v>
      </c>
      <c r="S59" s="29">
        <v>1</v>
      </c>
      <c r="T59" s="29">
        <v>11</v>
      </c>
      <c r="U59" s="29">
        <f t="shared" si="7"/>
        <v>14</v>
      </c>
      <c r="V59" s="31">
        <v>20303</v>
      </c>
    </row>
    <row r="60" spans="1:22" ht="13.15" hidden="1" customHeight="1" x14ac:dyDescent="0.2">
      <c r="A60" s="70" t="s">
        <v>84</v>
      </c>
      <c r="B60" s="70" t="s">
        <v>86</v>
      </c>
      <c r="C60" s="70" t="s">
        <v>87</v>
      </c>
      <c r="D60" s="92">
        <v>21003</v>
      </c>
      <c r="E60" s="99" t="s">
        <v>56</v>
      </c>
      <c r="F60" s="49">
        <v>0</v>
      </c>
      <c r="G60" s="30">
        <v>5</v>
      </c>
      <c r="H60" s="30">
        <f t="shared" si="4"/>
        <v>5</v>
      </c>
      <c r="I60" s="29">
        <v>5536</v>
      </c>
      <c r="J60" s="29">
        <v>7</v>
      </c>
      <c r="K60" s="29">
        <v>112</v>
      </c>
      <c r="L60" s="29">
        <f t="shared" si="5"/>
        <v>5655</v>
      </c>
      <c r="M60" s="30">
        <v>311</v>
      </c>
      <c r="N60" s="30">
        <v>6</v>
      </c>
      <c r="O60" s="30">
        <v>198</v>
      </c>
      <c r="P60" s="29">
        <v>203</v>
      </c>
      <c r="Q60" s="29">
        <f t="shared" si="6"/>
        <v>718</v>
      </c>
      <c r="R60" s="29">
        <v>14</v>
      </c>
      <c r="S60" s="29">
        <v>4</v>
      </c>
      <c r="T60" s="29">
        <v>67</v>
      </c>
      <c r="U60" s="29">
        <f t="shared" si="7"/>
        <v>85</v>
      </c>
      <c r="V60" s="31">
        <v>6463</v>
      </c>
    </row>
    <row r="61" spans="1:22" hidden="1" x14ac:dyDescent="0.2">
      <c r="A61" s="70" t="s">
        <v>84</v>
      </c>
      <c r="B61" s="70" t="s">
        <v>86</v>
      </c>
      <c r="C61" s="70" t="s">
        <v>87</v>
      </c>
      <c r="D61" s="92">
        <v>21004</v>
      </c>
      <c r="E61" s="99" t="s">
        <v>57</v>
      </c>
      <c r="F61" s="49">
        <v>7</v>
      </c>
      <c r="G61" s="30">
        <v>3</v>
      </c>
      <c r="H61" s="30">
        <f t="shared" si="4"/>
        <v>10</v>
      </c>
      <c r="I61" s="29">
        <v>95636</v>
      </c>
      <c r="J61" s="29">
        <v>5956</v>
      </c>
      <c r="K61" s="29">
        <v>134</v>
      </c>
      <c r="L61" s="29">
        <f t="shared" si="5"/>
        <v>101726</v>
      </c>
      <c r="M61" s="30">
        <v>409</v>
      </c>
      <c r="N61" s="30">
        <v>7</v>
      </c>
      <c r="O61" s="30">
        <v>142</v>
      </c>
      <c r="P61" s="29">
        <v>249</v>
      </c>
      <c r="Q61" s="29">
        <f t="shared" si="6"/>
        <v>807</v>
      </c>
      <c r="R61" s="29">
        <v>14</v>
      </c>
      <c r="S61" s="29">
        <v>4</v>
      </c>
      <c r="T61" s="29">
        <v>78</v>
      </c>
      <c r="U61" s="29">
        <f t="shared" si="7"/>
        <v>96</v>
      </c>
      <c r="V61" s="31">
        <v>102639</v>
      </c>
    </row>
    <row r="62" spans="1:22" ht="15" hidden="1" customHeight="1" x14ac:dyDescent="0.2">
      <c r="A62" s="70" t="s">
        <v>84</v>
      </c>
      <c r="B62" s="70" t="s">
        <v>86</v>
      </c>
      <c r="C62" s="70" t="s">
        <v>87</v>
      </c>
      <c r="D62" s="92">
        <v>21005</v>
      </c>
      <c r="E62" s="99" t="s">
        <v>59</v>
      </c>
      <c r="F62" s="49">
        <v>0</v>
      </c>
      <c r="G62" s="30">
        <v>0</v>
      </c>
      <c r="H62" s="30">
        <f t="shared" si="4"/>
        <v>0</v>
      </c>
      <c r="I62" s="29">
        <v>0</v>
      </c>
      <c r="J62" s="29">
        <v>1035</v>
      </c>
      <c r="K62" s="29">
        <v>1</v>
      </c>
      <c r="L62" s="29">
        <f t="shared" si="5"/>
        <v>1036</v>
      </c>
      <c r="M62" s="30">
        <v>2</v>
      </c>
      <c r="N62" s="30">
        <v>0</v>
      </c>
      <c r="O62" s="30">
        <v>1</v>
      </c>
      <c r="P62" s="29">
        <v>2</v>
      </c>
      <c r="Q62" s="29">
        <f t="shared" si="6"/>
        <v>5</v>
      </c>
      <c r="R62" s="29">
        <v>0</v>
      </c>
      <c r="S62" s="29">
        <v>0</v>
      </c>
      <c r="T62" s="29">
        <v>0</v>
      </c>
      <c r="U62" s="29">
        <f t="shared" si="7"/>
        <v>0</v>
      </c>
      <c r="V62" s="31">
        <v>1041</v>
      </c>
    </row>
    <row r="63" spans="1:22" hidden="1" x14ac:dyDescent="0.2">
      <c r="A63" s="70" t="s">
        <v>84</v>
      </c>
      <c r="B63" s="70" t="s">
        <v>86</v>
      </c>
      <c r="C63" s="70" t="s">
        <v>87</v>
      </c>
      <c r="D63" s="93">
        <v>21006</v>
      </c>
      <c r="E63" s="99" t="s">
        <v>58</v>
      </c>
      <c r="F63" s="49">
        <v>0</v>
      </c>
      <c r="G63" s="30">
        <v>0</v>
      </c>
      <c r="H63" s="30">
        <f t="shared" si="4"/>
        <v>0</v>
      </c>
      <c r="I63" s="29">
        <v>3327</v>
      </c>
      <c r="J63" s="29">
        <v>2593</v>
      </c>
      <c r="K63" s="29">
        <v>4</v>
      </c>
      <c r="L63" s="29">
        <f t="shared" si="5"/>
        <v>5924</v>
      </c>
      <c r="M63" s="30">
        <v>14</v>
      </c>
      <c r="N63" s="30">
        <v>0</v>
      </c>
      <c r="O63" s="30">
        <v>3</v>
      </c>
      <c r="P63" s="29">
        <v>9</v>
      </c>
      <c r="Q63" s="29">
        <f t="shared" si="6"/>
        <v>26</v>
      </c>
      <c r="R63" s="29">
        <v>0</v>
      </c>
      <c r="S63" s="29">
        <v>0</v>
      </c>
      <c r="T63" s="29">
        <v>3</v>
      </c>
      <c r="U63" s="29">
        <f t="shared" si="7"/>
        <v>3</v>
      </c>
      <c r="V63" s="31">
        <v>5953</v>
      </c>
    </row>
    <row r="64" spans="1:22" hidden="1" x14ac:dyDescent="0.2">
      <c r="A64" s="70" t="s">
        <v>84</v>
      </c>
      <c r="B64" s="70" t="s">
        <v>86</v>
      </c>
      <c r="C64" s="70" t="s">
        <v>87</v>
      </c>
      <c r="D64" s="92">
        <v>21100</v>
      </c>
      <c r="E64" s="99" t="s">
        <v>63</v>
      </c>
      <c r="F64" s="49">
        <v>0</v>
      </c>
      <c r="G64" s="30">
        <v>0</v>
      </c>
      <c r="H64" s="30">
        <f t="shared" si="4"/>
        <v>0</v>
      </c>
      <c r="I64" s="29">
        <v>1645</v>
      </c>
      <c r="J64" s="29">
        <v>0</v>
      </c>
      <c r="K64" s="29">
        <v>1</v>
      </c>
      <c r="L64" s="29">
        <f t="shared" si="5"/>
        <v>1646</v>
      </c>
      <c r="M64" s="30">
        <v>4</v>
      </c>
      <c r="N64" s="30">
        <v>0</v>
      </c>
      <c r="O64" s="30">
        <v>1</v>
      </c>
      <c r="P64" s="29">
        <v>3</v>
      </c>
      <c r="Q64" s="29">
        <f t="shared" si="6"/>
        <v>8</v>
      </c>
      <c r="R64" s="29">
        <v>0</v>
      </c>
      <c r="S64" s="29">
        <v>0</v>
      </c>
      <c r="T64" s="29">
        <v>1</v>
      </c>
      <c r="U64" s="29">
        <f t="shared" si="7"/>
        <v>1</v>
      </c>
      <c r="V64" s="31">
        <v>1655</v>
      </c>
    </row>
    <row r="65" spans="1:23" ht="12" thickBot="1" x14ac:dyDescent="0.25">
      <c r="D65" s="94">
        <v>29999</v>
      </c>
      <c r="E65" s="101" t="s">
        <v>64</v>
      </c>
      <c r="F65" s="35">
        <v>24558</v>
      </c>
      <c r="G65" s="53">
        <v>35</v>
      </c>
      <c r="H65" s="53">
        <f t="shared" si="4"/>
        <v>24593</v>
      </c>
      <c r="I65" s="36">
        <v>921998</v>
      </c>
      <c r="J65" s="36">
        <v>18831</v>
      </c>
      <c r="K65" s="36">
        <v>1893</v>
      </c>
      <c r="L65" s="36">
        <f t="shared" si="5"/>
        <v>942722</v>
      </c>
      <c r="M65" s="37">
        <v>5003</v>
      </c>
      <c r="N65" s="37">
        <v>80</v>
      </c>
      <c r="O65" s="37">
        <v>1252</v>
      </c>
      <c r="P65" s="36">
        <v>3481</v>
      </c>
      <c r="Q65" s="36">
        <f t="shared" si="6"/>
        <v>9816</v>
      </c>
      <c r="R65" s="36">
        <v>172</v>
      </c>
      <c r="S65" s="36">
        <v>49</v>
      </c>
      <c r="T65" s="36">
        <v>1018</v>
      </c>
      <c r="U65" s="36">
        <f t="shared" si="7"/>
        <v>1239</v>
      </c>
      <c r="V65" s="38">
        <v>978370</v>
      </c>
      <c r="W65" s="95">
        <v>0.60599999999999998</v>
      </c>
    </row>
    <row r="66" spans="1:23" x14ac:dyDescent="0.2">
      <c r="D66" s="102"/>
      <c r="E66" s="401" t="s">
        <v>65</v>
      </c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01"/>
      <c r="U66" s="401"/>
      <c r="V66" s="401"/>
    </row>
    <row r="67" spans="1:23" hidden="1" x14ac:dyDescent="0.2">
      <c r="A67" s="70" t="s">
        <v>84</v>
      </c>
      <c r="B67" s="70" t="s">
        <v>86</v>
      </c>
      <c r="C67" s="70" t="s">
        <v>87</v>
      </c>
      <c r="D67" s="92">
        <v>30100</v>
      </c>
      <c r="E67" s="103" t="s">
        <v>66</v>
      </c>
      <c r="F67" s="22">
        <v>0</v>
      </c>
      <c r="G67" s="23">
        <v>0</v>
      </c>
      <c r="H67" s="23">
        <f t="shared" ref="H67:H77" si="8">+G67+F67</f>
        <v>0</v>
      </c>
      <c r="I67" s="23">
        <v>0</v>
      </c>
      <c r="J67" s="23">
        <v>0</v>
      </c>
      <c r="K67" s="23">
        <v>0</v>
      </c>
      <c r="L67" s="23">
        <f t="shared" ref="L67:L77" si="9">+K67+J67+I67</f>
        <v>0</v>
      </c>
      <c r="M67" s="23">
        <v>0</v>
      </c>
      <c r="N67" s="23">
        <v>0</v>
      </c>
      <c r="O67" s="23">
        <v>0</v>
      </c>
      <c r="P67" s="23">
        <v>0</v>
      </c>
      <c r="Q67" s="23">
        <f t="shared" ref="Q67:Q77" si="10">+P67+O67+N67+M67</f>
        <v>0</v>
      </c>
      <c r="R67" s="23">
        <v>0</v>
      </c>
      <c r="S67" s="23">
        <v>0</v>
      </c>
      <c r="T67" s="23">
        <v>0</v>
      </c>
      <c r="U67" s="24">
        <f t="shared" ref="U67:U77" si="11">+T67+S67+R67</f>
        <v>0</v>
      </c>
      <c r="V67" s="25">
        <v>0</v>
      </c>
    </row>
    <row r="68" spans="1:23" hidden="1" x14ac:dyDescent="0.2">
      <c r="D68" s="92">
        <v>30200</v>
      </c>
      <c r="E68" s="103" t="s">
        <v>67</v>
      </c>
      <c r="F68" s="45"/>
      <c r="G68" s="46"/>
      <c r="H68" s="46">
        <f t="shared" si="8"/>
        <v>0</v>
      </c>
      <c r="I68" s="47"/>
      <c r="J68" s="47"/>
      <c r="K68" s="47"/>
      <c r="L68" s="47">
        <f t="shared" si="9"/>
        <v>0</v>
      </c>
      <c r="M68" s="46"/>
      <c r="N68" s="46"/>
      <c r="O68" s="46"/>
      <c r="P68" s="47"/>
      <c r="Q68" s="47">
        <f t="shared" si="10"/>
        <v>0</v>
      </c>
      <c r="R68" s="47"/>
      <c r="S68" s="47"/>
      <c r="T68" s="47"/>
      <c r="U68" s="46">
        <f t="shared" si="11"/>
        <v>0</v>
      </c>
      <c r="V68" s="48"/>
    </row>
    <row r="69" spans="1:23" ht="13.15" hidden="1" customHeight="1" x14ac:dyDescent="0.2">
      <c r="A69" s="70" t="s">
        <v>84</v>
      </c>
      <c r="B69" s="70" t="s">
        <v>86</v>
      </c>
      <c r="C69" s="70" t="s">
        <v>87</v>
      </c>
      <c r="D69" s="92">
        <v>30201</v>
      </c>
      <c r="E69" s="103" t="s">
        <v>68</v>
      </c>
      <c r="F69" s="28">
        <v>0</v>
      </c>
      <c r="G69" s="29">
        <v>0</v>
      </c>
      <c r="H69" s="29">
        <f t="shared" si="8"/>
        <v>0</v>
      </c>
      <c r="I69" s="29">
        <v>31306</v>
      </c>
      <c r="J69" s="29">
        <v>0</v>
      </c>
      <c r="K69" s="29">
        <v>4</v>
      </c>
      <c r="L69" s="29">
        <f t="shared" si="9"/>
        <v>31310</v>
      </c>
      <c r="M69" s="29">
        <v>22</v>
      </c>
      <c r="N69" s="29">
        <v>0</v>
      </c>
      <c r="O69" s="29">
        <v>2</v>
      </c>
      <c r="P69" s="29">
        <v>4</v>
      </c>
      <c r="Q69" s="29">
        <f t="shared" si="10"/>
        <v>28</v>
      </c>
      <c r="R69" s="29">
        <v>0</v>
      </c>
      <c r="S69" s="29">
        <v>0</v>
      </c>
      <c r="T69" s="29">
        <v>3</v>
      </c>
      <c r="U69" s="30">
        <f t="shared" si="11"/>
        <v>3</v>
      </c>
      <c r="V69" s="31">
        <v>31341</v>
      </c>
    </row>
    <row r="70" spans="1:23" hidden="1" x14ac:dyDescent="0.2">
      <c r="A70" s="70" t="s">
        <v>84</v>
      </c>
      <c r="B70" s="70" t="s">
        <v>86</v>
      </c>
      <c r="C70" s="70" t="s">
        <v>87</v>
      </c>
      <c r="D70" s="92">
        <v>30202</v>
      </c>
      <c r="E70" s="103" t="s">
        <v>69</v>
      </c>
      <c r="F70" s="28">
        <v>0</v>
      </c>
      <c r="G70" s="56">
        <v>1</v>
      </c>
      <c r="H70" s="56">
        <f t="shared" si="8"/>
        <v>1</v>
      </c>
      <c r="I70" s="56">
        <v>468156</v>
      </c>
      <c r="J70" s="56">
        <v>904</v>
      </c>
      <c r="K70" s="56">
        <v>63</v>
      </c>
      <c r="L70" s="56">
        <f t="shared" si="9"/>
        <v>469123</v>
      </c>
      <c r="M70" s="56">
        <v>334</v>
      </c>
      <c r="N70" s="56">
        <v>4</v>
      </c>
      <c r="O70" s="56">
        <v>37</v>
      </c>
      <c r="P70" s="56">
        <v>65</v>
      </c>
      <c r="Q70" s="56">
        <f t="shared" si="10"/>
        <v>440</v>
      </c>
      <c r="R70" s="56">
        <v>6</v>
      </c>
      <c r="S70" s="56">
        <v>2</v>
      </c>
      <c r="T70" s="56">
        <v>41</v>
      </c>
      <c r="U70" s="57">
        <f t="shared" si="11"/>
        <v>49</v>
      </c>
      <c r="V70" s="31">
        <v>469613</v>
      </c>
    </row>
    <row r="71" spans="1:23" ht="13.15" hidden="1" customHeight="1" x14ac:dyDescent="0.2">
      <c r="A71" s="70" t="s">
        <v>84</v>
      </c>
      <c r="B71" s="70" t="s">
        <v>86</v>
      </c>
      <c r="C71" s="70" t="s">
        <v>87</v>
      </c>
      <c r="D71" s="93">
        <v>30300</v>
      </c>
      <c r="E71" s="103" t="s">
        <v>70</v>
      </c>
      <c r="F71" s="28">
        <v>0</v>
      </c>
      <c r="G71" s="30">
        <v>0</v>
      </c>
      <c r="H71" s="30">
        <f t="shared" si="8"/>
        <v>0</v>
      </c>
      <c r="I71" s="29">
        <v>0</v>
      </c>
      <c r="J71" s="29">
        <v>0</v>
      </c>
      <c r="K71" s="29">
        <v>0</v>
      </c>
      <c r="L71" s="29">
        <f t="shared" si="9"/>
        <v>0</v>
      </c>
      <c r="M71" s="30">
        <v>0</v>
      </c>
      <c r="N71" s="30">
        <v>0</v>
      </c>
      <c r="O71" s="30">
        <v>0</v>
      </c>
      <c r="P71" s="29">
        <v>0</v>
      </c>
      <c r="Q71" s="29">
        <f t="shared" si="10"/>
        <v>0</v>
      </c>
      <c r="R71" s="29">
        <v>0</v>
      </c>
      <c r="S71" s="29">
        <v>0</v>
      </c>
      <c r="T71" s="29">
        <v>0</v>
      </c>
      <c r="U71" s="30">
        <f t="shared" si="11"/>
        <v>0</v>
      </c>
      <c r="V71" s="31">
        <v>0</v>
      </c>
    </row>
    <row r="72" spans="1:23" ht="13.15" hidden="1" customHeight="1" x14ac:dyDescent="0.2">
      <c r="A72" s="70" t="s">
        <v>84</v>
      </c>
      <c r="B72" s="70" t="s">
        <v>86</v>
      </c>
      <c r="C72" s="70" t="s">
        <v>87</v>
      </c>
      <c r="D72" s="92">
        <v>30400</v>
      </c>
      <c r="E72" s="103" t="s">
        <v>71</v>
      </c>
      <c r="F72" s="28">
        <v>0</v>
      </c>
      <c r="G72" s="30">
        <v>0</v>
      </c>
      <c r="H72" s="30">
        <f t="shared" si="8"/>
        <v>0</v>
      </c>
      <c r="I72" s="29">
        <v>1386</v>
      </c>
      <c r="J72" s="29">
        <v>0</v>
      </c>
      <c r="K72" s="29">
        <v>0</v>
      </c>
      <c r="L72" s="29">
        <f t="shared" si="9"/>
        <v>1386</v>
      </c>
      <c r="M72" s="30">
        <v>1</v>
      </c>
      <c r="N72" s="30">
        <v>0</v>
      </c>
      <c r="O72" s="30">
        <v>0</v>
      </c>
      <c r="P72" s="29">
        <v>0</v>
      </c>
      <c r="Q72" s="29">
        <f t="shared" si="10"/>
        <v>1</v>
      </c>
      <c r="R72" s="29">
        <v>0</v>
      </c>
      <c r="S72" s="29">
        <v>0</v>
      </c>
      <c r="T72" s="29">
        <v>0</v>
      </c>
      <c r="U72" s="30">
        <f t="shared" si="11"/>
        <v>0</v>
      </c>
      <c r="V72" s="31">
        <v>1387</v>
      </c>
    </row>
    <row r="73" spans="1:23" ht="13.15" hidden="1" customHeight="1" x14ac:dyDescent="0.2">
      <c r="A73" s="70" t="s">
        <v>84</v>
      </c>
      <c r="B73" s="70" t="s">
        <v>86</v>
      </c>
      <c r="C73" s="70" t="s">
        <v>87</v>
      </c>
      <c r="D73" s="92">
        <v>30500</v>
      </c>
      <c r="E73" s="103" t="s">
        <v>72</v>
      </c>
      <c r="F73" s="28">
        <v>0</v>
      </c>
      <c r="G73" s="30">
        <v>0</v>
      </c>
      <c r="H73" s="30">
        <f t="shared" si="8"/>
        <v>0</v>
      </c>
      <c r="I73" s="29">
        <v>63866</v>
      </c>
      <c r="J73" s="29">
        <v>1</v>
      </c>
      <c r="K73" s="29">
        <v>9</v>
      </c>
      <c r="L73" s="29">
        <f t="shared" si="9"/>
        <v>63876</v>
      </c>
      <c r="M73" s="30">
        <v>45</v>
      </c>
      <c r="N73" s="30">
        <v>1</v>
      </c>
      <c r="O73" s="30">
        <v>5</v>
      </c>
      <c r="P73" s="29">
        <v>9</v>
      </c>
      <c r="Q73" s="29">
        <f t="shared" si="10"/>
        <v>60</v>
      </c>
      <c r="R73" s="29">
        <v>1</v>
      </c>
      <c r="S73" s="29">
        <v>0</v>
      </c>
      <c r="T73" s="29">
        <v>6</v>
      </c>
      <c r="U73" s="30">
        <f t="shared" si="11"/>
        <v>7</v>
      </c>
      <c r="V73" s="31">
        <v>63943</v>
      </c>
    </row>
    <row r="74" spans="1:23" ht="13.15" hidden="1" customHeight="1" x14ac:dyDescent="0.2">
      <c r="A74" s="70" t="s">
        <v>84</v>
      </c>
      <c r="B74" s="70" t="s">
        <v>86</v>
      </c>
      <c r="C74" s="70" t="s">
        <v>87</v>
      </c>
      <c r="D74" s="93">
        <v>30600</v>
      </c>
      <c r="E74" s="103" t="s">
        <v>73</v>
      </c>
      <c r="F74" s="28">
        <v>0</v>
      </c>
      <c r="G74" s="30">
        <v>0</v>
      </c>
      <c r="H74" s="30">
        <f t="shared" si="8"/>
        <v>0</v>
      </c>
      <c r="I74" s="29">
        <v>0</v>
      </c>
      <c r="J74" s="29">
        <v>0</v>
      </c>
      <c r="K74" s="29">
        <v>0</v>
      </c>
      <c r="L74" s="29">
        <f t="shared" si="9"/>
        <v>0</v>
      </c>
      <c r="M74" s="30">
        <v>0</v>
      </c>
      <c r="N74" s="30">
        <v>0</v>
      </c>
      <c r="O74" s="30">
        <v>0</v>
      </c>
      <c r="P74" s="29">
        <v>0</v>
      </c>
      <c r="Q74" s="29">
        <f t="shared" si="10"/>
        <v>0</v>
      </c>
      <c r="R74" s="29">
        <v>0</v>
      </c>
      <c r="S74" s="29">
        <v>0</v>
      </c>
      <c r="T74" s="29">
        <v>0</v>
      </c>
      <c r="U74" s="30">
        <f t="shared" si="11"/>
        <v>0</v>
      </c>
      <c r="V74" s="31">
        <v>0</v>
      </c>
    </row>
    <row r="75" spans="1:23" hidden="1" x14ac:dyDescent="0.2">
      <c r="A75" s="70" t="s">
        <v>84</v>
      </c>
      <c r="B75" s="70" t="s">
        <v>86</v>
      </c>
      <c r="C75" s="70" t="s">
        <v>87</v>
      </c>
      <c r="D75" s="93">
        <v>30700</v>
      </c>
      <c r="E75" s="103" t="s">
        <v>74</v>
      </c>
      <c r="F75" s="28">
        <v>0</v>
      </c>
      <c r="G75" s="30">
        <v>0</v>
      </c>
      <c r="H75" s="30">
        <f t="shared" si="8"/>
        <v>0</v>
      </c>
      <c r="I75" s="29">
        <v>15651</v>
      </c>
      <c r="J75" s="29">
        <v>42</v>
      </c>
      <c r="K75" s="29">
        <v>2</v>
      </c>
      <c r="L75" s="29">
        <f t="shared" si="9"/>
        <v>15695</v>
      </c>
      <c r="M75" s="30">
        <v>11</v>
      </c>
      <c r="N75" s="30">
        <v>0</v>
      </c>
      <c r="O75" s="30">
        <v>1</v>
      </c>
      <c r="P75" s="29">
        <v>2</v>
      </c>
      <c r="Q75" s="29">
        <f t="shared" si="10"/>
        <v>14</v>
      </c>
      <c r="R75" s="29">
        <v>0</v>
      </c>
      <c r="S75" s="29">
        <v>0</v>
      </c>
      <c r="T75" s="29">
        <v>1</v>
      </c>
      <c r="U75" s="30">
        <f t="shared" si="11"/>
        <v>1</v>
      </c>
      <c r="V75" s="31">
        <v>15710</v>
      </c>
    </row>
    <row r="76" spans="1:23" ht="12" thickBot="1" x14ac:dyDescent="0.25">
      <c r="D76" s="104">
        <v>39999</v>
      </c>
      <c r="E76" s="105" t="s">
        <v>23</v>
      </c>
      <c r="F76" s="60">
        <v>0</v>
      </c>
      <c r="G76" s="61">
        <v>1</v>
      </c>
      <c r="H76" s="61">
        <f t="shared" si="8"/>
        <v>1</v>
      </c>
      <c r="I76" s="62">
        <v>580365</v>
      </c>
      <c r="J76" s="62">
        <v>947</v>
      </c>
      <c r="K76" s="62">
        <v>78</v>
      </c>
      <c r="L76" s="62">
        <f t="shared" si="9"/>
        <v>581390</v>
      </c>
      <c r="M76" s="61">
        <v>413</v>
      </c>
      <c r="N76" s="61">
        <v>5</v>
      </c>
      <c r="O76" s="61">
        <v>45</v>
      </c>
      <c r="P76" s="62">
        <v>80</v>
      </c>
      <c r="Q76" s="62">
        <f t="shared" si="10"/>
        <v>543</v>
      </c>
      <c r="R76" s="62">
        <v>7</v>
      </c>
      <c r="S76" s="62">
        <v>2</v>
      </c>
      <c r="T76" s="62">
        <v>51</v>
      </c>
      <c r="U76" s="61">
        <f t="shared" si="11"/>
        <v>60</v>
      </c>
      <c r="V76" s="63">
        <v>581994</v>
      </c>
      <c r="W76" s="95">
        <v>0.36</v>
      </c>
    </row>
    <row r="77" spans="1:23" ht="12" thickBot="1" x14ac:dyDescent="0.25">
      <c r="D77" s="94">
        <v>49999</v>
      </c>
      <c r="E77" s="106" t="s">
        <v>75</v>
      </c>
      <c r="F77" s="65">
        <v>25353</v>
      </c>
      <c r="G77" s="66">
        <v>207</v>
      </c>
      <c r="H77" s="66">
        <f t="shared" si="8"/>
        <v>25560</v>
      </c>
      <c r="I77" s="66">
        <v>1515256</v>
      </c>
      <c r="J77" s="66">
        <v>23357</v>
      </c>
      <c r="K77" s="66">
        <v>6425</v>
      </c>
      <c r="L77" s="66">
        <f t="shared" si="9"/>
        <v>1545038</v>
      </c>
      <c r="M77" s="66">
        <v>25528</v>
      </c>
      <c r="N77" s="66">
        <v>877</v>
      </c>
      <c r="O77" s="66">
        <v>3156</v>
      </c>
      <c r="P77" s="66">
        <v>9650</v>
      </c>
      <c r="Q77" s="66">
        <f t="shared" si="10"/>
        <v>39211</v>
      </c>
      <c r="R77" s="66">
        <v>714</v>
      </c>
      <c r="S77" s="66">
        <v>201</v>
      </c>
      <c r="T77" s="66">
        <v>3738</v>
      </c>
      <c r="U77" s="67">
        <f t="shared" si="11"/>
        <v>4653</v>
      </c>
      <c r="V77" s="68">
        <v>1614462</v>
      </c>
      <c r="W77" s="95">
        <v>1</v>
      </c>
    </row>
    <row r="79" spans="1:23" x14ac:dyDescent="0.2">
      <c r="V79" s="107"/>
    </row>
  </sheetData>
  <mergeCells count="30">
    <mergeCell ref="E18:V18"/>
    <mergeCell ref="E26:V26"/>
    <mergeCell ref="E66:V66"/>
    <mergeCell ref="W15:W17"/>
    <mergeCell ref="F16:F17"/>
    <mergeCell ref="G16:G17"/>
    <mergeCell ref="I16:I17"/>
    <mergeCell ref="J16:J17"/>
    <mergeCell ref="K16:K17"/>
    <mergeCell ref="O15:O17"/>
    <mergeCell ref="P15:P17"/>
    <mergeCell ref="R15:R17"/>
    <mergeCell ref="S15:S17"/>
    <mergeCell ref="T15:T17"/>
    <mergeCell ref="V15:V17"/>
    <mergeCell ref="N15:N17"/>
    <mergeCell ref="D15:D17"/>
    <mergeCell ref="E15:E17"/>
    <mergeCell ref="F15:G15"/>
    <mergeCell ref="I15:K15"/>
    <mergeCell ref="M15:M17"/>
    <mergeCell ref="D3:V3"/>
    <mergeCell ref="D4:V4"/>
    <mergeCell ref="D5:D14"/>
    <mergeCell ref="E5:I5"/>
    <mergeCell ref="J5:M8"/>
    <mergeCell ref="N5:W8"/>
    <mergeCell ref="E6:I6"/>
    <mergeCell ref="E8:I8"/>
    <mergeCell ref="E14:V1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D3" workbookViewId="0">
      <selection activeCell="E11" sqref="E1:H1048576"/>
    </sheetView>
  </sheetViews>
  <sheetFormatPr defaultRowHeight="11.25" x14ac:dyDescent="0.2"/>
  <cols>
    <col min="1" max="3" width="0" style="11" hidden="1" customWidth="1"/>
    <col min="4" max="4" width="6.7109375" style="11" customWidth="1"/>
    <col min="5" max="5" width="41.7109375" style="11" customWidth="1"/>
    <col min="6" max="6" width="12.5703125" style="11" hidden="1" customWidth="1"/>
    <col min="7" max="7" width="18.28515625" style="11" hidden="1" customWidth="1"/>
    <col min="8" max="8" width="18.28515625" style="11" customWidth="1"/>
    <col min="9" max="9" width="13.28515625" style="11" hidden="1" customWidth="1"/>
    <col min="10" max="10" width="13" style="11" hidden="1" customWidth="1"/>
    <col min="11" max="11" width="12.7109375" style="11" hidden="1" customWidth="1"/>
    <col min="12" max="12" width="12.7109375" style="11" customWidth="1"/>
    <col min="13" max="14" width="12.140625" style="11" hidden="1" customWidth="1"/>
    <col min="15" max="15" width="13" style="11" hidden="1" customWidth="1"/>
    <col min="16" max="16" width="12.140625" style="11" hidden="1" customWidth="1"/>
    <col min="17" max="17" width="12.140625" style="11" customWidth="1"/>
    <col min="18" max="18" width="14.5703125" style="11" hidden="1" customWidth="1"/>
    <col min="19" max="19" width="15.7109375" style="11" hidden="1" customWidth="1"/>
    <col min="20" max="20" width="12.28515625" style="11" hidden="1" customWidth="1"/>
    <col min="21" max="21" width="12.28515625" style="11" customWidth="1"/>
    <col min="22" max="22" width="13.85546875" style="11" customWidth="1"/>
    <col min="23" max="23" width="11.85546875" style="11" customWidth="1"/>
    <col min="24" max="24" width="9.140625" style="11" customWidth="1"/>
    <col min="25" max="16384" width="9.140625" style="11"/>
  </cols>
  <sheetData>
    <row r="1" spans="1:23" s="1" customFormat="1" ht="32.25" hidden="1" thickBot="1" x14ac:dyDescent="0.25">
      <c r="A1" s="1" t="s">
        <v>76</v>
      </c>
      <c r="B1" s="1" t="s">
        <v>77</v>
      </c>
      <c r="C1" s="1" t="s">
        <v>78</v>
      </c>
      <c r="D1" s="1" t="s">
        <v>0</v>
      </c>
      <c r="E1" s="2" t="s">
        <v>1</v>
      </c>
      <c r="F1" s="3" t="s">
        <v>2</v>
      </c>
      <c r="G1" s="4" t="s">
        <v>3</v>
      </c>
      <c r="H1" s="4"/>
      <c r="I1" s="4" t="s">
        <v>4</v>
      </c>
      <c r="J1" s="4" t="s">
        <v>5</v>
      </c>
      <c r="K1" s="4" t="s">
        <v>6</v>
      </c>
      <c r="L1" s="5"/>
      <c r="M1" s="6" t="s">
        <v>7</v>
      </c>
      <c r="N1" s="6" t="s">
        <v>8</v>
      </c>
      <c r="O1" s="6" t="s">
        <v>9</v>
      </c>
      <c r="P1" s="7" t="s">
        <v>10</v>
      </c>
      <c r="Q1" s="7"/>
      <c r="R1" s="7" t="s">
        <v>11</v>
      </c>
      <c r="S1" s="7" t="s">
        <v>12</v>
      </c>
      <c r="T1" s="7" t="s">
        <v>13</v>
      </c>
      <c r="U1" s="8"/>
      <c r="V1" s="9" t="s">
        <v>14</v>
      </c>
    </row>
    <row r="2" spans="1:23" s="1" customFormat="1" hidden="1" x14ac:dyDescent="0.2">
      <c r="A2" s="1" t="s">
        <v>15</v>
      </c>
      <c r="B2" s="1" t="s">
        <v>15</v>
      </c>
      <c r="C2" s="1" t="s">
        <v>15</v>
      </c>
      <c r="D2" s="1" t="s">
        <v>15</v>
      </c>
      <c r="E2" s="2" t="s">
        <v>15</v>
      </c>
      <c r="F2" s="1" t="s">
        <v>15</v>
      </c>
      <c r="G2" s="1" t="s">
        <v>15</v>
      </c>
      <c r="I2" s="1" t="s">
        <v>15</v>
      </c>
      <c r="J2" s="1" t="s">
        <v>15</v>
      </c>
      <c r="K2" s="1" t="s">
        <v>15</v>
      </c>
      <c r="M2" s="1" t="s">
        <v>15</v>
      </c>
      <c r="N2" s="1" t="s">
        <v>15</v>
      </c>
      <c r="O2" s="1" t="s">
        <v>15</v>
      </c>
      <c r="P2" s="1" t="s">
        <v>15</v>
      </c>
      <c r="R2" s="1" t="s">
        <v>15</v>
      </c>
      <c r="S2" s="1" t="s">
        <v>15</v>
      </c>
      <c r="T2" s="1" t="s">
        <v>15</v>
      </c>
      <c r="V2" s="1" t="s">
        <v>15</v>
      </c>
    </row>
    <row r="3" spans="1:23" ht="35.25" customHeight="1" x14ac:dyDescent="0.25">
      <c r="D3" s="406" t="s">
        <v>16</v>
      </c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</row>
    <row r="4" spans="1:23" ht="15.75" thickBot="1" x14ac:dyDescent="0.3"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</row>
    <row r="5" spans="1:23" ht="15.75" thickBot="1" x14ac:dyDescent="0.3">
      <c r="D5" s="389"/>
      <c r="E5" s="407" t="s">
        <v>88</v>
      </c>
      <c r="F5" s="407"/>
      <c r="G5" s="407"/>
      <c r="H5" s="407"/>
      <c r="I5" s="407"/>
      <c r="J5" s="408"/>
      <c r="K5" s="408"/>
      <c r="L5" s="408"/>
      <c r="M5" s="408"/>
      <c r="N5" s="409"/>
      <c r="O5" s="409"/>
      <c r="P5" s="409"/>
      <c r="Q5" s="409"/>
      <c r="R5" s="409"/>
      <c r="S5" s="409"/>
      <c r="T5" s="388"/>
      <c r="U5" s="388"/>
      <c r="V5" s="388"/>
      <c r="W5" s="11" t="s">
        <v>89</v>
      </c>
    </row>
    <row r="6" spans="1:23" ht="12" thickBot="1" x14ac:dyDescent="0.25">
      <c r="D6" s="389"/>
      <c r="E6" s="410" t="s">
        <v>85</v>
      </c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</row>
    <row r="7" spans="1:23" ht="32.25" customHeight="1" thickBot="1" x14ac:dyDescent="0.25">
      <c r="D7" s="395"/>
      <c r="E7" s="411" t="s">
        <v>20</v>
      </c>
      <c r="F7" s="412" t="s">
        <v>21</v>
      </c>
      <c r="G7" s="412"/>
      <c r="H7" s="13" t="s">
        <v>21</v>
      </c>
      <c r="I7" s="379" t="s">
        <v>22</v>
      </c>
      <c r="J7" s="379"/>
      <c r="K7" s="379"/>
      <c r="L7" s="15" t="s">
        <v>22</v>
      </c>
      <c r="M7" s="380" t="s">
        <v>7</v>
      </c>
      <c r="N7" s="380" t="s">
        <v>8</v>
      </c>
      <c r="O7" s="380" t="s">
        <v>9</v>
      </c>
      <c r="P7" s="380" t="s">
        <v>10</v>
      </c>
      <c r="Q7" s="14" t="s">
        <v>27</v>
      </c>
      <c r="R7" s="380" t="s">
        <v>11</v>
      </c>
      <c r="S7" s="380" t="s">
        <v>12</v>
      </c>
      <c r="T7" s="380" t="s">
        <v>13</v>
      </c>
      <c r="U7" s="15" t="s">
        <v>90</v>
      </c>
      <c r="V7" s="386" t="s">
        <v>23</v>
      </c>
      <c r="W7" s="381" t="s">
        <v>24</v>
      </c>
    </row>
    <row r="8" spans="1:23" ht="12" thickBot="1" x14ac:dyDescent="0.25">
      <c r="D8" s="395"/>
      <c r="E8" s="411"/>
      <c r="F8" s="413" t="s">
        <v>25</v>
      </c>
      <c r="G8" s="382" t="s">
        <v>26</v>
      </c>
      <c r="H8" s="108"/>
      <c r="I8" s="382" t="s">
        <v>4</v>
      </c>
      <c r="J8" s="382" t="s">
        <v>5</v>
      </c>
      <c r="K8" s="382" t="s">
        <v>6</v>
      </c>
      <c r="L8" s="109"/>
      <c r="M8" s="380"/>
      <c r="N8" s="380"/>
      <c r="O8" s="380"/>
      <c r="P8" s="380"/>
      <c r="Q8" s="17"/>
      <c r="R8" s="380"/>
      <c r="S8" s="380"/>
      <c r="T8" s="380"/>
      <c r="U8" s="110"/>
      <c r="V8" s="386"/>
      <c r="W8" s="381"/>
    </row>
    <row r="9" spans="1:23" ht="42" customHeight="1" thickBot="1" x14ac:dyDescent="0.25">
      <c r="D9" s="395"/>
      <c r="E9" s="411"/>
      <c r="F9" s="413"/>
      <c r="G9" s="382"/>
      <c r="H9" s="18"/>
      <c r="I9" s="382"/>
      <c r="J9" s="382"/>
      <c r="K9" s="382"/>
      <c r="L9" s="18"/>
      <c r="M9" s="380"/>
      <c r="N9" s="380"/>
      <c r="O9" s="380"/>
      <c r="P9" s="380"/>
      <c r="Q9" s="16"/>
      <c r="R9" s="380"/>
      <c r="S9" s="380"/>
      <c r="T9" s="380"/>
      <c r="U9" s="111"/>
      <c r="V9" s="386"/>
      <c r="W9" s="381"/>
    </row>
    <row r="10" spans="1:23" ht="12" thickBot="1" x14ac:dyDescent="0.25">
      <c r="D10" s="19"/>
      <c r="E10" s="384" t="s">
        <v>29</v>
      </c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</row>
    <row r="11" spans="1:23" hidden="1" x14ac:dyDescent="0.2">
      <c r="A11" s="11" t="s">
        <v>84</v>
      </c>
      <c r="B11" s="11" t="s">
        <v>86</v>
      </c>
      <c r="C11" s="11" t="s">
        <v>87</v>
      </c>
      <c r="D11" s="20">
        <v>10100</v>
      </c>
      <c r="E11" s="21" t="s">
        <v>30</v>
      </c>
      <c r="F11" s="22">
        <v>124</v>
      </c>
      <c r="G11" s="23">
        <v>17</v>
      </c>
      <c r="H11" s="23">
        <f t="shared" ref="H11:H17" si="0">+G11+F11</f>
        <v>141</v>
      </c>
      <c r="I11" s="23">
        <v>0</v>
      </c>
      <c r="J11" s="23">
        <v>65</v>
      </c>
      <c r="K11" s="23">
        <v>733</v>
      </c>
      <c r="L11" s="23">
        <f t="shared" ref="L11:L17" si="1">+I11+J11+K11</f>
        <v>798</v>
      </c>
      <c r="M11" s="23">
        <v>2507</v>
      </c>
      <c r="N11" s="23">
        <v>164</v>
      </c>
      <c r="O11" s="23">
        <v>414</v>
      </c>
      <c r="P11" s="23">
        <v>935</v>
      </c>
      <c r="Q11" s="23">
        <f t="shared" ref="Q11:Q17" si="2">SUM(M11:P11)</f>
        <v>4020</v>
      </c>
      <c r="R11" s="23">
        <v>121</v>
      </c>
      <c r="S11" s="23">
        <v>228</v>
      </c>
      <c r="T11" s="23">
        <v>318</v>
      </c>
      <c r="U11" s="23">
        <f t="shared" ref="U11:U17" si="3">SUM(R11:T11)</f>
        <v>667</v>
      </c>
      <c r="V11" s="25">
        <v>5626</v>
      </c>
    </row>
    <row r="12" spans="1:23" ht="13.15" hidden="1" customHeight="1" x14ac:dyDescent="0.2">
      <c r="A12" s="11" t="s">
        <v>84</v>
      </c>
      <c r="B12" s="11" t="s">
        <v>86</v>
      </c>
      <c r="C12" s="11" t="s">
        <v>87</v>
      </c>
      <c r="D12" s="26">
        <v>10200</v>
      </c>
      <c r="E12" s="27" t="s">
        <v>31</v>
      </c>
      <c r="F12" s="28">
        <v>4</v>
      </c>
      <c r="G12" s="29">
        <v>21</v>
      </c>
      <c r="H12" s="29">
        <f t="shared" si="0"/>
        <v>25</v>
      </c>
      <c r="I12" s="29">
        <v>0</v>
      </c>
      <c r="J12" s="29">
        <v>194</v>
      </c>
      <c r="K12" s="29">
        <v>487</v>
      </c>
      <c r="L12" s="29">
        <f t="shared" si="1"/>
        <v>681</v>
      </c>
      <c r="M12" s="29">
        <v>2110</v>
      </c>
      <c r="N12" s="29">
        <v>33</v>
      </c>
      <c r="O12" s="29">
        <v>230</v>
      </c>
      <c r="P12" s="29">
        <v>734</v>
      </c>
      <c r="Q12" s="29">
        <f t="shared" si="2"/>
        <v>3107</v>
      </c>
      <c r="R12" s="29">
        <v>52</v>
      </c>
      <c r="S12" s="29">
        <v>176</v>
      </c>
      <c r="T12" s="29">
        <v>246</v>
      </c>
      <c r="U12" s="29">
        <f t="shared" si="3"/>
        <v>474</v>
      </c>
      <c r="V12" s="31">
        <v>4287</v>
      </c>
    </row>
    <row r="13" spans="1:23" ht="26.25" hidden="1" customHeight="1" x14ac:dyDescent="0.2">
      <c r="A13" s="11" t="s">
        <v>84</v>
      </c>
      <c r="B13" s="11" t="s">
        <v>86</v>
      </c>
      <c r="C13" s="11" t="s">
        <v>87</v>
      </c>
      <c r="D13" s="26">
        <v>10300</v>
      </c>
      <c r="E13" s="27" t="s">
        <v>32</v>
      </c>
      <c r="F13" s="28">
        <v>0</v>
      </c>
      <c r="G13" s="29">
        <v>38</v>
      </c>
      <c r="H13" s="29">
        <f t="shared" si="0"/>
        <v>38</v>
      </c>
      <c r="I13" s="29">
        <v>0</v>
      </c>
      <c r="J13" s="29">
        <v>66</v>
      </c>
      <c r="K13" s="29">
        <v>1032</v>
      </c>
      <c r="L13" s="29">
        <f t="shared" si="1"/>
        <v>1098</v>
      </c>
      <c r="M13" s="29">
        <v>4271</v>
      </c>
      <c r="N13" s="29">
        <v>457</v>
      </c>
      <c r="O13" s="29">
        <v>399</v>
      </c>
      <c r="P13" s="29">
        <v>1319</v>
      </c>
      <c r="Q13" s="29">
        <f t="shared" si="2"/>
        <v>6446</v>
      </c>
      <c r="R13" s="29">
        <v>99</v>
      </c>
      <c r="S13" s="29">
        <v>365</v>
      </c>
      <c r="T13" s="29">
        <v>1306</v>
      </c>
      <c r="U13" s="29">
        <f t="shared" si="3"/>
        <v>1770</v>
      </c>
      <c r="V13" s="31">
        <v>9352</v>
      </c>
    </row>
    <row r="14" spans="1:23" hidden="1" x14ac:dyDescent="0.2">
      <c r="A14" s="11" t="s">
        <v>84</v>
      </c>
      <c r="B14" s="11" t="s">
        <v>86</v>
      </c>
      <c r="C14" s="11" t="s">
        <v>87</v>
      </c>
      <c r="D14" s="26">
        <v>10400</v>
      </c>
      <c r="E14" s="27" t="s">
        <v>33</v>
      </c>
      <c r="F14" s="28">
        <v>33</v>
      </c>
      <c r="G14" s="29">
        <v>94</v>
      </c>
      <c r="H14" s="29">
        <f t="shared" si="0"/>
        <v>127</v>
      </c>
      <c r="I14" s="29">
        <v>0</v>
      </c>
      <c r="J14" s="29">
        <v>716</v>
      </c>
      <c r="K14" s="29">
        <v>1471</v>
      </c>
      <c r="L14" s="29">
        <f t="shared" si="1"/>
        <v>2187</v>
      </c>
      <c r="M14" s="29">
        <v>7816</v>
      </c>
      <c r="N14" s="29">
        <v>114</v>
      </c>
      <c r="O14" s="29">
        <v>662</v>
      </c>
      <c r="P14" s="29">
        <v>2117</v>
      </c>
      <c r="Q14" s="29">
        <f t="shared" si="2"/>
        <v>10709</v>
      </c>
      <c r="R14" s="29">
        <v>185</v>
      </c>
      <c r="S14" s="29">
        <v>607</v>
      </c>
      <c r="T14" s="29">
        <v>844</v>
      </c>
      <c r="U14" s="29">
        <f t="shared" si="3"/>
        <v>1636</v>
      </c>
      <c r="V14" s="31">
        <v>14659</v>
      </c>
    </row>
    <row r="15" spans="1:23" ht="24.75" hidden="1" customHeight="1" x14ac:dyDescent="0.2">
      <c r="A15" s="11" t="s">
        <v>84</v>
      </c>
      <c r="B15" s="11" t="s">
        <v>86</v>
      </c>
      <c r="C15" s="11" t="s">
        <v>87</v>
      </c>
      <c r="D15" s="32">
        <v>10500</v>
      </c>
      <c r="E15" s="27" t="s">
        <v>34</v>
      </c>
      <c r="F15" s="28">
        <v>42</v>
      </c>
      <c r="G15" s="29">
        <v>16</v>
      </c>
      <c r="H15" s="29">
        <f t="shared" si="0"/>
        <v>58</v>
      </c>
      <c r="I15" s="29">
        <v>3491</v>
      </c>
      <c r="J15" s="29">
        <v>219</v>
      </c>
      <c r="K15" s="29">
        <v>1953</v>
      </c>
      <c r="L15" s="29">
        <f t="shared" si="1"/>
        <v>5663</v>
      </c>
      <c r="M15" s="29">
        <v>2385</v>
      </c>
      <c r="N15" s="29">
        <v>33</v>
      </c>
      <c r="O15" s="29">
        <v>199</v>
      </c>
      <c r="P15" s="29">
        <v>537</v>
      </c>
      <c r="Q15" s="29">
        <f t="shared" si="2"/>
        <v>3154</v>
      </c>
      <c r="R15" s="29">
        <v>44</v>
      </c>
      <c r="S15" s="29">
        <v>179</v>
      </c>
      <c r="T15" s="29">
        <v>251</v>
      </c>
      <c r="U15" s="29">
        <f t="shared" si="3"/>
        <v>474</v>
      </c>
      <c r="V15" s="31">
        <v>9349</v>
      </c>
    </row>
    <row r="16" spans="1:23" ht="12" hidden="1" thickBot="1" x14ac:dyDescent="0.25">
      <c r="A16" s="11" t="s">
        <v>84</v>
      </c>
      <c r="B16" s="11" t="s">
        <v>86</v>
      </c>
      <c r="C16" s="11" t="s">
        <v>87</v>
      </c>
      <c r="D16" s="32">
        <v>10600</v>
      </c>
      <c r="E16" s="27" t="s">
        <v>35</v>
      </c>
      <c r="F16" s="28">
        <v>13</v>
      </c>
      <c r="G16" s="29">
        <v>13</v>
      </c>
      <c r="H16" s="29">
        <f t="shared" si="0"/>
        <v>26</v>
      </c>
      <c r="I16" s="29">
        <v>1490</v>
      </c>
      <c r="J16" s="29">
        <v>2423</v>
      </c>
      <c r="K16" s="29">
        <v>117</v>
      </c>
      <c r="L16" s="29">
        <f t="shared" si="1"/>
        <v>4030</v>
      </c>
      <c r="M16" s="29">
        <v>438</v>
      </c>
      <c r="N16" s="29">
        <v>7</v>
      </c>
      <c r="O16" s="29">
        <v>54</v>
      </c>
      <c r="P16" s="29">
        <v>182</v>
      </c>
      <c r="Q16" s="29">
        <f t="shared" si="2"/>
        <v>681</v>
      </c>
      <c r="R16" s="29">
        <v>15</v>
      </c>
      <c r="S16" s="29">
        <v>38</v>
      </c>
      <c r="T16" s="29">
        <v>57</v>
      </c>
      <c r="U16" s="29">
        <f t="shared" si="3"/>
        <v>110</v>
      </c>
      <c r="V16" s="31">
        <v>4847</v>
      </c>
    </row>
    <row r="17" spans="1:23" ht="12" thickBot="1" x14ac:dyDescent="0.25">
      <c r="D17" s="33">
        <v>19999</v>
      </c>
      <c r="E17" s="34" t="s">
        <v>23</v>
      </c>
      <c r="F17" s="35">
        <v>216</v>
      </c>
      <c r="G17" s="36">
        <v>199</v>
      </c>
      <c r="H17" s="36">
        <f t="shared" si="0"/>
        <v>415</v>
      </c>
      <c r="I17" s="36">
        <v>4981</v>
      </c>
      <c r="J17" s="36">
        <v>3683</v>
      </c>
      <c r="K17" s="36">
        <v>5793</v>
      </c>
      <c r="L17" s="36">
        <f t="shared" si="1"/>
        <v>14457</v>
      </c>
      <c r="M17" s="36">
        <v>19527</v>
      </c>
      <c r="N17" s="36">
        <v>808</v>
      </c>
      <c r="O17" s="36">
        <v>1958</v>
      </c>
      <c r="P17" s="36">
        <v>5824</v>
      </c>
      <c r="Q17" s="36">
        <f t="shared" si="2"/>
        <v>28117</v>
      </c>
      <c r="R17" s="36">
        <v>516</v>
      </c>
      <c r="S17" s="36">
        <v>1593</v>
      </c>
      <c r="T17" s="36">
        <v>3022</v>
      </c>
      <c r="U17" s="36">
        <f t="shared" si="3"/>
        <v>5131</v>
      </c>
      <c r="V17" s="38">
        <v>48120</v>
      </c>
      <c r="W17" s="112">
        <v>2.9000000000000001E-2</v>
      </c>
    </row>
    <row r="18" spans="1:23" ht="12" thickBot="1" x14ac:dyDescent="0.25">
      <c r="D18" s="41"/>
      <c r="E18" s="384" t="s">
        <v>36</v>
      </c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40"/>
    </row>
    <row r="19" spans="1:23" hidden="1" x14ac:dyDescent="0.2">
      <c r="A19" s="11" t="s">
        <v>84</v>
      </c>
      <c r="B19" s="11" t="s">
        <v>86</v>
      </c>
      <c r="C19" s="11" t="s">
        <v>87</v>
      </c>
      <c r="D19" s="20">
        <v>20100</v>
      </c>
      <c r="E19" s="42" t="s">
        <v>37</v>
      </c>
      <c r="F19" s="43">
        <v>0</v>
      </c>
      <c r="G19" s="24">
        <v>1</v>
      </c>
      <c r="H19" s="24">
        <f t="shared" ref="H19:H57" si="4">+G19+F19</f>
        <v>1</v>
      </c>
      <c r="I19" s="23">
        <v>4383</v>
      </c>
      <c r="J19" s="23">
        <v>44</v>
      </c>
      <c r="K19" s="23">
        <v>50</v>
      </c>
      <c r="L19" s="23">
        <f t="shared" ref="L19:L57" si="5">+I19+J19+K19</f>
        <v>4477</v>
      </c>
      <c r="M19" s="24">
        <v>54</v>
      </c>
      <c r="N19" s="24">
        <v>1</v>
      </c>
      <c r="O19" s="24">
        <v>9</v>
      </c>
      <c r="P19" s="23">
        <v>75</v>
      </c>
      <c r="Q19" s="23">
        <f t="shared" ref="Q19:Q57" si="6">SUM(M19:P19)</f>
        <v>139</v>
      </c>
      <c r="R19" s="23">
        <v>2</v>
      </c>
      <c r="S19" s="23">
        <v>8</v>
      </c>
      <c r="T19" s="23">
        <v>72</v>
      </c>
      <c r="U19" s="24">
        <f t="shared" ref="U19:U57" si="7">SUM(R19:T19)</f>
        <v>82</v>
      </c>
      <c r="V19" s="25">
        <v>4699</v>
      </c>
      <c r="W19" s="40"/>
    </row>
    <row r="20" spans="1:23" hidden="1" x14ac:dyDescent="0.2">
      <c r="D20" s="32">
        <v>20200</v>
      </c>
      <c r="E20" s="44" t="s">
        <v>38</v>
      </c>
      <c r="F20" s="45"/>
      <c r="G20" s="46"/>
      <c r="H20" s="46">
        <f t="shared" si="4"/>
        <v>0</v>
      </c>
      <c r="I20" s="47"/>
      <c r="J20" s="47"/>
      <c r="K20" s="47"/>
      <c r="L20" s="47">
        <f t="shared" si="5"/>
        <v>0</v>
      </c>
      <c r="M20" s="46"/>
      <c r="N20" s="46"/>
      <c r="O20" s="46"/>
      <c r="P20" s="47"/>
      <c r="Q20" s="47">
        <f t="shared" si="6"/>
        <v>0</v>
      </c>
      <c r="R20" s="47"/>
      <c r="S20" s="47"/>
      <c r="T20" s="47"/>
      <c r="U20" s="46">
        <f t="shared" si="7"/>
        <v>0</v>
      </c>
      <c r="V20" s="48"/>
      <c r="W20" s="40"/>
    </row>
    <row r="21" spans="1:23" hidden="1" x14ac:dyDescent="0.2">
      <c r="A21" s="11" t="s">
        <v>84</v>
      </c>
      <c r="B21" s="11" t="s">
        <v>86</v>
      </c>
      <c r="C21" s="11" t="s">
        <v>87</v>
      </c>
      <c r="D21" s="26">
        <v>20201</v>
      </c>
      <c r="E21" s="44" t="s">
        <v>39</v>
      </c>
      <c r="F21" s="49">
        <v>0</v>
      </c>
      <c r="G21" s="30">
        <v>3</v>
      </c>
      <c r="H21" s="30">
        <f t="shared" si="4"/>
        <v>3</v>
      </c>
      <c r="I21" s="29">
        <v>83624</v>
      </c>
      <c r="J21" s="29">
        <v>218</v>
      </c>
      <c r="K21" s="29">
        <v>133</v>
      </c>
      <c r="L21" s="29">
        <f t="shared" si="5"/>
        <v>83975</v>
      </c>
      <c r="M21" s="30">
        <v>302</v>
      </c>
      <c r="N21" s="30">
        <v>8</v>
      </c>
      <c r="O21" s="30">
        <v>66</v>
      </c>
      <c r="P21" s="29">
        <v>403</v>
      </c>
      <c r="Q21" s="29">
        <f t="shared" si="6"/>
        <v>779</v>
      </c>
      <c r="R21" s="29">
        <v>13</v>
      </c>
      <c r="S21" s="29">
        <v>44</v>
      </c>
      <c r="T21" s="29">
        <v>82</v>
      </c>
      <c r="U21" s="30">
        <f t="shared" si="7"/>
        <v>139</v>
      </c>
      <c r="V21" s="31">
        <v>84896</v>
      </c>
      <c r="W21" s="40"/>
    </row>
    <row r="22" spans="1:23" hidden="1" x14ac:dyDescent="0.2">
      <c r="A22" s="11" t="s">
        <v>84</v>
      </c>
      <c r="B22" s="11" t="s">
        <v>86</v>
      </c>
      <c r="C22" s="11" t="s">
        <v>87</v>
      </c>
      <c r="D22" s="26">
        <v>20202</v>
      </c>
      <c r="E22" s="44" t="s">
        <v>40</v>
      </c>
      <c r="F22" s="49">
        <v>0</v>
      </c>
      <c r="G22" s="30">
        <v>1</v>
      </c>
      <c r="H22" s="30">
        <f t="shared" si="4"/>
        <v>1</v>
      </c>
      <c r="I22" s="29">
        <v>22561</v>
      </c>
      <c r="J22" s="29">
        <v>203</v>
      </c>
      <c r="K22" s="29">
        <v>37</v>
      </c>
      <c r="L22" s="29">
        <f t="shared" si="5"/>
        <v>22801</v>
      </c>
      <c r="M22" s="30">
        <v>122</v>
      </c>
      <c r="N22" s="30">
        <v>2</v>
      </c>
      <c r="O22" s="30">
        <v>19</v>
      </c>
      <c r="P22" s="29">
        <v>91</v>
      </c>
      <c r="Q22" s="29">
        <f t="shared" si="6"/>
        <v>234</v>
      </c>
      <c r="R22" s="29">
        <v>4</v>
      </c>
      <c r="S22" s="29">
        <v>13</v>
      </c>
      <c r="T22" s="29">
        <v>24</v>
      </c>
      <c r="U22" s="30">
        <f t="shared" si="7"/>
        <v>41</v>
      </c>
      <c r="V22" s="31">
        <v>23077</v>
      </c>
      <c r="W22" s="40"/>
    </row>
    <row r="23" spans="1:23" hidden="1" x14ac:dyDescent="0.2">
      <c r="A23" s="11" t="s">
        <v>84</v>
      </c>
      <c r="B23" s="11" t="s">
        <v>86</v>
      </c>
      <c r="C23" s="11" t="s">
        <v>87</v>
      </c>
      <c r="D23" s="26">
        <v>20300</v>
      </c>
      <c r="E23" s="50" t="s">
        <v>41</v>
      </c>
      <c r="F23" s="49">
        <v>0</v>
      </c>
      <c r="G23" s="30">
        <v>0</v>
      </c>
      <c r="H23" s="30">
        <f t="shared" si="4"/>
        <v>0</v>
      </c>
      <c r="I23" s="29">
        <v>770</v>
      </c>
      <c r="J23" s="29">
        <v>0</v>
      </c>
      <c r="K23" s="29">
        <v>1</v>
      </c>
      <c r="L23" s="29">
        <f t="shared" si="5"/>
        <v>771</v>
      </c>
      <c r="M23" s="30">
        <v>2</v>
      </c>
      <c r="N23" s="30">
        <v>0</v>
      </c>
      <c r="O23" s="30">
        <v>0</v>
      </c>
      <c r="P23" s="29">
        <v>1</v>
      </c>
      <c r="Q23" s="29">
        <f t="shared" si="6"/>
        <v>3</v>
      </c>
      <c r="R23" s="29">
        <v>0</v>
      </c>
      <c r="S23" s="29">
        <v>0</v>
      </c>
      <c r="T23" s="29">
        <v>0</v>
      </c>
      <c r="U23" s="30">
        <f t="shared" si="7"/>
        <v>0</v>
      </c>
      <c r="V23" s="31">
        <v>774</v>
      </c>
      <c r="W23" s="40"/>
    </row>
    <row r="24" spans="1:23" hidden="1" x14ac:dyDescent="0.2">
      <c r="D24" s="26">
        <v>20400</v>
      </c>
      <c r="E24" s="44" t="s">
        <v>42</v>
      </c>
      <c r="F24" s="45"/>
      <c r="G24" s="46"/>
      <c r="H24" s="46">
        <f t="shared" si="4"/>
        <v>0</v>
      </c>
      <c r="I24" s="47"/>
      <c r="J24" s="47"/>
      <c r="K24" s="47"/>
      <c r="L24" s="47">
        <f t="shared" si="5"/>
        <v>0</v>
      </c>
      <c r="M24" s="46"/>
      <c r="N24" s="46"/>
      <c r="O24" s="46"/>
      <c r="P24" s="47"/>
      <c r="Q24" s="47">
        <f t="shared" si="6"/>
        <v>0</v>
      </c>
      <c r="R24" s="47"/>
      <c r="S24" s="47"/>
      <c r="T24" s="47"/>
      <c r="U24" s="46">
        <f t="shared" si="7"/>
        <v>0</v>
      </c>
      <c r="V24" s="48"/>
      <c r="W24" s="40"/>
    </row>
    <row r="25" spans="1:23" ht="24" hidden="1" customHeight="1" x14ac:dyDescent="0.2">
      <c r="A25" s="11" t="s">
        <v>84</v>
      </c>
      <c r="B25" s="11" t="s">
        <v>86</v>
      </c>
      <c r="C25" s="11" t="s">
        <v>87</v>
      </c>
      <c r="D25" s="32">
        <v>20401</v>
      </c>
      <c r="E25" s="44" t="s">
        <v>43</v>
      </c>
      <c r="F25" s="49">
        <v>1</v>
      </c>
      <c r="G25" s="30">
        <v>4</v>
      </c>
      <c r="H25" s="30">
        <f t="shared" si="4"/>
        <v>5</v>
      </c>
      <c r="I25" s="29">
        <v>164767</v>
      </c>
      <c r="J25" s="29">
        <v>54</v>
      </c>
      <c r="K25" s="29">
        <v>437</v>
      </c>
      <c r="L25" s="29">
        <f t="shared" si="5"/>
        <v>165258</v>
      </c>
      <c r="M25" s="30">
        <v>591</v>
      </c>
      <c r="N25" s="30">
        <v>13</v>
      </c>
      <c r="O25" s="30">
        <v>138</v>
      </c>
      <c r="P25" s="29">
        <v>494</v>
      </c>
      <c r="Q25" s="29">
        <f t="shared" si="6"/>
        <v>1236</v>
      </c>
      <c r="R25" s="29">
        <v>21</v>
      </c>
      <c r="S25" s="29">
        <v>70</v>
      </c>
      <c r="T25" s="29">
        <v>139</v>
      </c>
      <c r="U25" s="30">
        <f t="shared" si="7"/>
        <v>230</v>
      </c>
      <c r="V25" s="31">
        <v>166729</v>
      </c>
      <c r="W25" s="40"/>
    </row>
    <row r="26" spans="1:23" ht="27" hidden="1" customHeight="1" x14ac:dyDescent="0.2">
      <c r="A26" s="11" t="s">
        <v>84</v>
      </c>
      <c r="B26" s="11" t="s">
        <v>86</v>
      </c>
      <c r="C26" s="11" t="s">
        <v>87</v>
      </c>
      <c r="D26" s="32">
        <v>20402</v>
      </c>
      <c r="E26" s="44" t="s">
        <v>44</v>
      </c>
      <c r="F26" s="49">
        <v>24370</v>
      </c>
      <c r="G26" s="29">
        <v>4</v>
      </c>
      <c r="H26" s="29">
        <f t="shared" si="4"/>
        <v>24374</v>
      </c>
      <c r="I26" s="29">
        <v>171307</v>
      </c>
      <c r="J26" s="29">
        <v>64</v>
      </c>
      <c r="K26" s="29">
        <v>297</v>
      </c>
      <c r="L26" s="29">
        <f t="shared" si="5"/>
        <v>171668</v>
      </c>
      <c r="M26" s="29">
        <v>701</v>
      </c>
      <c r="N26" s="29">
        <v>16</v>
      </c>
      <c r="O26" s="29">
        <v>164</v>
      </c>
      <c r="P26" s="29">
        <v>587</v>
      </c>
      <c r="Q26" s="29">
        <f t="shared" si="6"/>
        <v>1468</v>
      </c>
      <c r="R26" s="29">
        <v>25</v>
      </c>
      <c r="S26" s="29">
        <v>83</v>
      </c>
      <c r="T26" s="29">
        <v>165</v>
      </c>
      <c r="U26" s="30">
        <f t="shared" si="7"/>
        <v>273</v>
      </c>
      <c r="V26" s="31">
        <v>197783</v>
      </c>
      <c r="W26" s="40"/>
    </row>
    <row r="27" spans="1:23" hidden="1" x14ac:dyDescent="0.2">
      <c r="A27" s="11" t="s">
        <v>84</v>
      </c>
      <c r="B27" s="11" t="s">
        <v>86</v>
      </c>
      <c r="C27" s="11" t="s">
        <v>87</v>
      </c>
      <c r="D27" s="26">
        <v>20500</v>
      </c>
      <c r="E27" s="44" t="s">
        <v>45</v>
      </c>
      <c r="F27" s="49">
        <v>2</v>
      </c>
      <c r="G27" s="30">
        <v>0</v>
      </c>
      <c r="H27" s="30">
        <f t="shared" si="4"/>
        <v>2</v>
      </c>
      <c r="I27" s="29">
        <v>15940</v>
      </c>
      <c r="J27" s="29">
        <v>6</v>
      </c>
      <c r="K27" s="29">
        <v>27</v>
      </c>
      <c r="L27" s="29">
        <f t="shared" si="5"/>
        <v>15973</v>
      </c>
      <c r="M27" s="30">
        <v>68</v>
      </c>
      <c r="N27" s="30">
        <v>2</v>
      </c>
      <c r="O27" s="30">
        <v>14</v>
      </c>
      <c r="P27" s="29">
        <v>80</v>
      </c>
      <c r="Q27" s="29">
        <f t="shared" si="6"/>
        <v>164</v>
      </c>
      <c r="R27" s="29">
        <v>3</v>
      </c>
      <c r="S27" s="29">
        <v>9</v>
      </c>
      <c r="T27" s="29">
        <v>17</v>
      </c>
      <c r="U27" s="30">
        <f t="shared" si="7"/>
        <v>29</v>
      </c>
      <c r="V27" s="31">
        <v>16168</v>
      </c>
      <c r="W27" s="40"/>
    </row>
    <row r="28" spans="1:23" hidden="1" x14ac:dyDescent="0.2">
      <c r="C28" s="11" t="s">
        <v>87</v>
      </c>
      <c r="D28" s="32">
        <v>20600</v>
      </c>
      <c r="E28" s="44" t="s">
        <v>46</v>
      </c>
      <c r="F28" s="45"/>
      <c r="G28" s="46"/>
      <c r="H28" s="46">
        <f t="shared" si="4"/>
        <v>0</v>
      </c>
      <c r="I28" s="47"/>
      <c r="J28" s="47"/>
      <c r="K28" s="47"/>
      <c r="L28" s="47">
        <f t="shared" si="5"/>
        <v>0</v>
      </c>
      <c r="M28" s="46"/>
      <c r="N28" s="46"/>
      <c r="O28" s="46"/>
      <c r="P28" s="47"/>
      <c r="Q28" s="47">
        <f t="shared" si="6"/>
        <v>0</v>
      </c>
      <c r="R28" s="47"/>
      <c r="S28" s="47"/>
      <c r="T28" s="47"/>
      <c r="U28" s="46">
        <f t="shared" si="7"/>
        <v>0</v>
      </c>
      <c r="V28" s="48"/>
      <c r="W28" s="40"/>
    </row>
    <row r="29" spans="1:23" hidden="1" x14ac:dyDescent="0.2">
      <c r="A29" s="11" t="s">
        <v>84</v>
      </c>
      <c r="B29" s="11" t="s">
        <v>86</v>
      </c>
      <c r="C29" s="11" t="s">
        <v>87</v>
      </c>
      <c r="D29" s="26">
        <v>20601</v>
      </c>
      <c r="E29" s="44" t="s">
        <v>47</v>
      </c>
      <c r="F29" s="49">
        <v>1</v>
      </c>
      <c r="G29" s="30">
        <v>2</v>
      </c>
      <c r="H29" s="30">
        <f t="shared" si="4"/>
        <v>3</v>
      </c>
      <c r="I29" s="29">
        <v>148639</v>
      </c>
      <c r="J29" s="29">
        <v>340</v>
      </c>
      <c r="K29" s="29">
        <v>134</v>
      </c>
      <c r="L29" s="29">
        <f t="shared" si="5"/>
        <v>149113</v>
      </c>
      <c r="M29" s="30">
        <v>394</v>
      </c>
      <c r="N29" s="30">
        <v>9</v>
      </c>
      <c r="O29" s="30">
        <v>93</v>
      </c>
      <c r="P29" s="29">
        <v>310</v>
      </c>
      <c r="Q29" s="29">
        <f t="shared" si="6"/>
        <v>806</v>
      </c>
      <c r="R29" s="29">
        <v>14</v>
      </c>
      <c r="S29" s="29">
        <v>46</v>
      </c>
      <c r="T29" s="29">
        <v>101</v>
      </c>
      <c r="U29" s="30">
        <f t="shared" si="7"/>
        <v>161</v>
      </c>
      <c r="V29" s="31">
        <v>150083</v>
      </c>
      <c r="W29" s="40"/>
    </row>
    <row r="30" spans="1:23" hidden="1" x14ac:dyDescent="0.2">
      <c r="A30" s="11" t="s">
        <v>84</v>
      </c>
      <c r="B30" s="11" t="s">
        <v>86</v>
      </c>
      <c r="C30" s="11" t="s">
        <v>87</v>
      </c>
      <c r="D30" s="26">
        <v>20602</v>
      </c>
      <c r="E30" s="44" t="s">
        <v>48</v>
      </c>
      <c r="F30" s="49">
        <v>0</v>
      </c>
      <c r="G30" s="30">
        <v>1</v>
      </c>
      <c r="H30" s="30">
        <f t="shared" si="4"/>
        <v>1</v>
      </c>
      <c r="I30" s="29">
        <v>47465</v>
      </c>
      <c r="J30" s="29">
        <v>15</v>
      </c>
      <c r="K30" s="29">
        <v>43</v>
      </c>
      <c r="L30" s="29">
        <f t="shared" si="5"/>
        <v>47523</v>
      </c>
      <c r="M30" s="30">
        <v>126</v>
      </c>
      <c r="N30" s="30">
        <v>3</v>
      </c>
      <c r="O30" s="30">
        <v>30</v>
      </c>
      <c r="P30" s="29">
        <v>99</v>
      </c>
      <c r="Q30" s="29">
        <f t="shared" si="6"/>
        <v>258</v>
      </c>
      <c r="R30" s="29">
        <v>5</v>
      </c>
      <c r="S30" s="29">
        <v>15</v>
      </c>
      <c r="T30" s="29">
        <v>32</v>
      </c>
      <c r="U30" s="30">
        <f t="shared" si="7"/>
        <v>52</v>
      </c>
      <c r="V30" s="31">
        <v>47834</v>
      </c>
      <c r="W30" s="40"/>
    </row>
    <row r="31" spans="1:23" ht="21.75" hidden="1" customHeight="1" x14ac:dyDescent="0.2">
      <c r="A31" s="11" t="s">
        <v>84</v>
      </c>
      <c r="B31" s="11" t="s">
        <v>86</v>
      </c>
      <c r="C31" s="11" t="s">
        <v>87</v>
      </c>
      <c r="D31" s="26">
        <v>20603</v>
      </c>
      <c r="E31" s="44" t="s">
        <v>49</v>
      </c>
      <c r="F31" s="49">
        <v>0</v>
      </c>
      <c r="G31" s="30">
        <v>1</v>
      </c>
      <c r="H31" s="30">
        <f t="shared" si="4"/>
        <v>1</v>
      </c>
      <c r="I31" s="29">
        <v>45138</v>
      </c>
      <c r="J31" s="29">
        <v>14</v>
      </c>
      <c r="K31" s="29">
        <v>41</v>
      </c>
      <c r="L31" s="29">
        <f t="shared" si="5"/>
        <v>45193</v>
      </c>
      <c r="M31" s="30">
        <v>120</v>
      </c>
      <c r="N31" s="30">
        <v>3</v>
      </c>
      <c r="O31" s="30">
        <v>28</v>
      </c>
      <c r="P31" s="29">
        <v>94</v>
      </c>
      <c r="Q31" s="29">
        <f t="shared" si="6"/>
        <v>245</v>
      </c>
      <c r="R31" s="29">
        <v>4</v>
      </c>
      <c r="S31" s="29">
        <v>14</v>
      </c>
      <c r="T31" s="29">
        <v>31</v>
      </c>
      <c r="U31" s="30">
        <f t="shared" si="7"/>
        <v>49</v>
      </c>
      <c r="V31" s="31">
        <v>45488</v>
      </c>
      <c r="W31" s="40"/>
    </row>
    <row r="32" spans="1:23" hidden="1" x14ac:dyDescent="0.2">
      <c r="A32" s="11" t="s">
        <v>84</v>
      </c>
      <c r="B32" s="11" t="s">
        <v>86</v>
      </c>
      <c r="C32" s="11" t="s">
        <v>87</v>
      </c>
      <c r="D32" s="26">
        <v>20700</v>
      </c>
      <c r="E32" s="44" t="s">
        <v>50</v>
      </c>
      <c r="F32" s="49">
        <v>0</v>
      </c>
      <c r="G32" s="30">
        <v>1</v>
      </c>
      <c r="H32" s="30">
        <f t="shared" si="4"/>
        <v>1</v>
      </c>
      <c r="I32" s="29">
        <v>5309</v>
      </c>
      <c r="J32" s="29">
        <v>5</v>
      </c>
      <c r="K32" s="29">
        <v>59</v>
      </c>
      <c r="L32" s="29">
        <f t="shared" si="5"/>
        <v>5373</v>
      </c>
      <c r="M32" s="30">
        <v>192</v>
      </c>
      <c r="N32" s="30">
        <v>4</v>
      </c>
      <c r="O32" s="30">
        <v>21</v>
      </c>
      <c r="P32" s="29">
        <v>133</v>
      </c>
      <c r="Q32" s="29">
        <f t="shared" si="6"/>
        <v>350</v>
      </c>
      <c r="R32" s="29">
        <v>5</v>
      </c>
      <c r="S32" s="29">
        <v>20</v>
      </c>
      <c r="T32" s="29">
        <v>29</v>
      </c>
      <c r="U32" s="30">
        <f t="shared" si="7"/>
        <v>54</v>
      </c>
      <c r="V32" s="31">
        <v>5778</v>
      </c>
      <c r="W32" s="40"/>
    </row>
    <row r="33" spans="1:23" ht="24.75" hidden="1" customHeight="1" x14ac:dyDescent="0.2">
      <c r="D33" s="26">
        <v>20800</v>
      </c>
      <c r="E33" s="51" t="s">
        <v>51</v>
      </c>
      <c r="F33" s="45"/>
      <c r="G33" s="46"/>
      <c r="H33" s="46">
        <f t="shared" si="4"/>
        <v>0</v>
      </c>
      <c r="I33" s="47"/>
      <c r="J33" s="47"/>
      <c r="K33" s="47"/>
      <c r="L33" s="47">
        <f t="shared" si="5"/>
        <v>0</v>
      </c>
      <c r="M33" s="46"/>
      <c r="N33" s="46"/>
      <c r="O33" s="46"/>
      <c r="P33" s="47"/>
      <c r="Q33" s="47">
        <f t="shared" si="6"/>
        <v>0</v>
      </c>
      <c r="R33" s="47"/>
      <c r="S33" s="47"/>
      <c r="T33" s="47"/>
      <c r="U33" s="46">
        <f t="shared" si="7"/>
        <v>0</v>
      </c>
      <c r="V33" s="48"/>
      <c r="W33" s="40"/>
    </row>
    <row r="34" spans="1:23" ht="24.75" hidden="1" customHeight="1" x14ac:dyDescent="0.2">
      <c r="A34" s="11" t="s">
        <v>84</v>
      </c>
      <c r="B34" s="11" t="s">
        <v>86</v>
      </c>
      <c r="C34" s="11" t="s">
        <v>87</v>
      </c>
      <c r="D34" s="26">
        <v>20801</v>
      </c>
      <c r="E34" s="51" t="s">
        <v>52</v>
      </c>
      <c r="F34" s="49">
        <v>0</v>
      </c>
      <c r="G34" s="30">
        <v>3</v>
      </c>
      <c r="H34" s="30">
        <f t="shared" si="4"/>
        <v>3</v>
      </c>
      <c r="I34" s="29">
        <v>13865</v>
      </c>
      <c r="J34" s="29">
        <v>568</v>
      </c>
      <c r="K34" s="29">
        <v>216</v>
      </c>
      <c r="L34" s="29">
        <f t="shared" si="5"/>
        <v>14649</v>
      </c>
      <c r="M34" s="30">
        <v>604</v>
      </c>
      <c r="N34" s="30">
        <v>15</v>
      </c>
      <c r="O34" s="30">
        <v>122</v>
      </c>
      <c r="P34" s="29">
        <v>660</v>
      </c>
      <c r="Q34" s="29">
        <f t="shared" si="6"/>
        <v>1401</v>
      </c>
      <c r="R34" s="29">
        <v>25</v>
      </c>
      <c r="S34" s="29">
        <v>79</v>
      </c>
      <c r="T34" s="29">
        <v>115</v>
      </c>
      <c r="U34" s="30">
        <f t="shared" si="7"/>
        <v>219</v>
      </c>
      <c r="V34" s="31">
        <v>16272</v>
      </c>
      <c r="W34" s="40"/>
    </row>
    <row r="35" spans="1:23" ht="24.75" hidden="1" customHeight="1" x14ac:dyDescent="0.2">
      <c r="A35" s="11" t="s">
        <v>84</v>
      </c>
      <c r="B35" s="11" t="s">
        <v>86</v>
      </c>
      <c r="C35" s="11" t="s">
        <v>87</v>
      </c>
      <c r="D35" s="26">
        <v>20802</v>
      </c>
      <c r="E35" s="51" t="s">
        <v>53</v>
      </c>
      <c r="F35" s="49">
        <v>0</v>
      </c>
      <c r="G35" s="30">
        <v>0</v>
      </c>
      <c r="H35" s="30">
        <f t="shared" si="4"/>
        <v>0</v>
      </c>
      <c r="I35" s="29">
        <v>1336</v>
      </c>
      <c r="J35" s="29">
        <v>384</v>
      </c>
      <c r="K35" s="29">
        <v>1</v>
      </c>
      <c r="L35" s="29">
        <f t="shared" si="5"/>
        <v>1721</v>
      </c>
      <c r="M35" s="30">
        <v>4</v>
      </c>
      <c r="N35" s="30">
        <v>0</v>
      </c>
      <c r="O35" s="30">
        <v>1</v>
      </c>
      <c r="P35" s="29">
        <v>3</v>
      </c>
      <c r="Q35" s="29">
        <f t="shared" si="6"/>
        <v>8</v>
      </c>
      <c r="R35" s="29">
        <v>0</v>
      </c>
      <c r="S35" s="29">
        <v>0</v>
      </c>
      <c r="T35" s="29">
        <v>1</v>
      </c>
      <c r="U35" s="30">
        <f t="shared" si="7"/>
        <v>1</v>
      </c>
      <c r="V35" s="31">
        <v>1730</v>
      </c>
      <c r="W35" s="40"/>
    </row>
    <row r="36" spans="1:23" hidden="1" x14ac:dyDescent="0.2">
      <c r="A36" s="11" t="s">
        <v>84</v>
      </c>
      <c r="B36" s="11" t="s">
        <v>86</v>
      </c>
      <c r="C36" s="11" t="s">
        <v>87</v>
      </c>
      <c r="D36" s="26">
        <v>20803</v>
      </c>
      <c r="E36" s="51" t="s">
        <v>54</v>
      </c>
      <c r="F36" s="49">
        <v>0</v>
      </c>
      <c r="G36" s="30">
        <v>0</v>
      </c>
      <c r="H36" s="30">
        <f t="shared" si="4"/>
        <v>0</v>
      </c>
      <c r="I36" s="30">
        <v>12917</v>
      </c>
      <c r="J36" s="30">
        <v>4</v>
      </c>
      <c r="K36" s="30">
        <v>10</v>
      </c>
      <c r="L36" s="30">
        <f t="shared" si="5"/>
        <v>12931</v>
      </c>
      <c r="M36" s="30">
        <v>30</v>
      </c>
      <c r="N36" s="30">
        <v>0</v>
      </c>
      <c r="O36" s="30">
        <v>7</v>
      </c>
      <c r="P36" s="30">
        <v>24</v>
      </c>
      <c r="Q36" s="30">
        <f t="shared" si="6"/>
        <v>61</v>
      </c>
      <c r="R36" s="30">
        <v>1</v>
      </c>
      <c r="S36" s="30">
        <v>4</v>
      </c>
      <c r="T36" s="30">
        <v>8</v>
      </c>
      <c r="U36" s="30">
        <f t="shared" si="7"/>
        <v>13</v>
      </c>
      <c r="V36" s="31">
        <v>13005</v>
      </c>
      <c r="W36" s="40"/>
    </row>
    <row r="37" spans="1:23" ht="13.15" hidden="1" customHeight="1" x14ac:dyDescent="0.2">
      <c r="A37" s="11" t="s">
        <v>84</v>
      </c>
      <c r="B37" s="11" t="s">
        <v>86</v>
      </c>
      <c r="C37" s="11" t="s">
        <v>87</v>
      </c>
      <c r="D37" s="26">
        <v>20804</v>
      </c>
      <c r="E37" s="51" t="s">
        <v>55</v>
      </c>
      <c r="F37" s="49">
        <v>0</v>
      </c>
      <c r="G37" s="30">
        <v>0</v>
      </c>
      <c r="H37" s="30">
        <f t="shared" si="4"/>
        <v>0</v>
      </c>
      <c r="I37" s="29">
        <v>9118</v>
      </c>
      <c r="J37" s="29">
        <v>969</v>
      </c>
      <c r="K37" s="29">
        <v>8</v>
      </c>
      <c r="L37" s="29">
        <f t="shared" si="5"/>
        <v>10095</v>
      </c>
      <c r="M37" s="30">
        <v>24</v>
      </c>
      <c r="N37" s="30">
        <v>1</v>
      </c>
      <c r="O37" s="30">
        <v>6</v>
      </c>
      <c r="P37" s="29">
        <v>18</v>
      </c>
      <c r="Q37" s="29">
        <f t="shared" si="6"/>
        <v>49</v>
      </c>
      <c r="R37" s="29">
        <v>1</v>
      </c>
      <c r="S37" s="29">
        <v>3</v>
      </c>
      <c r="T37" s="29">
        <v>6</v>
      </c>
      <c r="U37" s="30">
        <f t="shared" si="7"/>
        <v>10</v>
      </c>
      <c r="V37" s="31">
        <v>10154</v>
      </c>
      <c r="W37" s="40"/>
    </row>
    <row r="38" spans="1:23" ht="13.15" hidden="1" customHeight="1" x14ac:dyDescent="0.2">
      <c r="A38" s="11" t="s">
        <v>84</v>
      </c>
      <c r="B38" s="11" t="s">
        <v>86</v>
      </c>
      <c r="C38" s="11" t="s">
        <v>87</v>
      </c>
      <c r="D38" s="26">
        <v>20805</v>
      </c>
      <c r="E38" s="51" t="s">
        <v>56</v>
      </c>
      <c r="F38" s="49">
        <v>0</v>
      </c>
      <c r="G38" s="30">
        <v>0</v>
      </c>
      <c r="H38" s="30">
        <f t="shared" si="4"/>
        <v>0</v>
      </c>
      <c r="I38" s="29">
        <v>679</v>
      </c>
      <c r="J38" s="29">
        <v>1</v>
      </c>
      <c r="K38" s="29">
        <v>9</v>
      </c>
      <c r="L38" s="29">
        <f t="shared" si="5"/>
        <v>689</v>
      </c>
      <c r="M38" s="30">
        <v>29</v>
      </c>
      <c r="N38" s="30">
        <v>1</v>
      </c>
      <c r="O38" s="30">
        <v>14</v>
      </c>
      <c r="P38" s="29">
        <v>14</v>
      </c>
      <c r="Q38" s="29">
        <f t="shared" si="6"/>
        <v>58</v>
      </c>
      <c r="R38" s="29">
        <v>1</v>
      </c>
      <c r="S38" s="29">
        <v>3</v>
      </c>
      <c r="T38" s="29">
        <v>5</v>
      </c>
      <c r="U38" s="30">
        <f t="shared" si="7"/>
        <v>9</v>
      </c>
      <c r="V38" s="31">
        <v>756</v>
      </c>
      <c r="W38" s="40"/>
    </row>
    <row r="39" spans="1:23" hidden="1" x14ac:dyDescent="0.2">
      <c r="A39" s="11" t="s">
        <v>84</v>
      </c>
      <c r="B39" s="11" t="s">
        <v>86</v>
      </c>
      <c r="C39" s="11" t="s">
        <v>87</v>
      </c>
      <c r="D39" s="26">
        <v>20806</v>
      </c>
      <c r="E39" s="51" t="s">
        <v>57</v>
      </c>
      <c r="F39" s="49">
        <v>0</v>
      </c>
      <c r="G39" s="30">
        <v>0</v>
      </c>
      <c r="H39" s="30">
        <f t="shared" si="4"/>
        <v>0</v>
      </c>
      <c r="I39" s="29">
        <v>0</v>
      </c>
      <c r="J39" s="29">
        <v>0</v>
      </c>
      <c r="K39" s="29">
        <v>0</v>
      </c>
      <c r="L39" s="29">
        <f t="shared" si="5"/>
        <v>0</v>
      </c>
      <c r="M39" s="30">
        <v>0</v>
      </c>
      <c r="N39" s="30">
        <v>0</v>
      </c>
      <c r="O39" s="30">
        <v>0</v>
      </c>
      <c r="P39" s="29">
        <v>0</v>
      </c>
      <c r="Q39" s="29">
        <f t="shared" si="6"/>
        <v>0</v>
      </c>
      <c r="R39" s="29">
        <v>0</v>
      </c>
      <c r="S39" s="29">
        <v>0</v>
      </c>
      <c r="T39" s="29">
        <v>0</v>
      </c>
      <c r="U39" s="30">
        <f t="shared" si="7"/>
        <v>0</v>
      </c>
      <c r="V39" s="31">
        <v>0</v>
      </c>
      <c r="W39" s="40"/>
    </row>
    <row r="40" spans="1:23" ht="15" hidden="1" customHeight="1" x14ac:dyDescent="0.2">
      <c r="A40" s="11" t="s">
        <v>84</v>
      </c>
      <c r="B40" s="11" t="s">
        <v>86</v>
      </c>
      <c r="C40" s="11" t="s">
        <v>87</v>
      </c>
      <c r="D40" s="26">
        <v>20807</v>
      </c>
      <c r="E40" s="44" t="s">
        <v>58</v>
      </c>
      <c r="F40" s="49">
        <v>0</v>
      </c>
      <c r="G40" s="30">
        <v>0</v>
      </c>
      <c r="H40" s="30">
        <f t="shared" si="4"/>
        <v>0</v>
      </c>
      <c r="I40" s="29">
        <v>0</v>
      </c>
      <c r="J40" s="29">
        <v>2506</v>
      </c>
      <c r="K40" s="29">
        <v>2</v>
      </c>
      <c r="L40" s="29">
        <f t="shared" si="5"/>
        <v>2508</v>
      </c>
      <c r="M40" s="30">
        <v>6</v>
      </c>
      <c r="N40" s="30">
        <v>0</v>
      </c>
      <c r="O40" s="30">
        <v>1</v>
      </c>
      <c r="P40" s="29">
        <v>5</v>
      </c>
      <c r="Q40" s="29">
        <f t="shared" si="6"/>
        <v>12</v>
      </c>
      <c r="R40" s="29">
        <v>0</v>
      </c>
      <c r="S40" s="29">
        <v>1</v>
      </c>
      <c r="T40" s="29">
        <v>2</v>
      </c>
      <c r="U40" s="30">
        <f t="shared" si="7"/>
        <v>3</v>
      </c>
      <c r="V40" s="31">
        <v>2523</v>
      </c>
      <c r="W40" s="40"/>
    </row>
    <row r="41" spans="1:23" ht="13.15" hidden="1" customHeight="1" x14ac:dyDescent="0.2">
      <c r="A41" s="11" t="s">
        <v>84</v>
      </c>
      <c r="B41" s="11" t="s">
        <v>86</v>
      </c>
      <c r="C41" s="11" t="s">
        <v>87</v>
      </c>
      <c r="D41" s="26">
        <v>20808</v>
      </c>
      <c r="E41" s="44" t="s">
        <v>59</v>
      </c>
      <c r="F41" s="49">
        <v>5</v>
      </c>
      <c r="G41" s="30">
        <v>2</v>
      </c>
      <c r="H41" s="30">
        <f t="shared" si="4"/>
        <v>7</v>
      </c>
      <c r="I41" s="29">
        <v>0</v>
      </c>
      <c r="J41" s="29">
        <v>78</v>
      </c>
      <c r="K41" s="29">
        <v>170</v>
      </c>
      <c r="L41" s="29">
        <f t="shared" si="5"/>
        <v>248</v>
      </c>
      <c r="M41" s="30">
        <v>888</v>
      </c>
      <c r="N41" s="30">
        <v>13</v>
      </c>
      <c r="O41" s="30">
        <v>174</v>
      </c>
      <c r="P41" s="29">
        <v>173</v>
      </c>
      <c r="Q41" s="29">
        <f t="shared" si="6"/>
        <v>1248</v>
      </c>
      <c r="R41" s="29">
        <v>15</v>
      </c>
      <c r="S41" s="29">
        <v>71</v>
      </c>
      <c r="T41" s="29">
        <v>99</v>
      </c>
      <c r="U41" s="30">
        <f t="shared" si="7"/>
        <v>185</v>
      </c>
      <c r="V41" s="31">
        <v>1688</v>
      </c>
      <c r="W41" s="40"/>
    </row>
    <row r="42" spans="1:23" ht="13.15" hidden="1" customHeight="1" x14ac:dyDescent="0.2">
      <c r="D42" s="32">
        <v>20900</v>
      </c>
      <c r="E42" s="44" t="s">
        <v>60</v>
      </c>
      <c r="F42" s="45"/>
      <c r="G42" s="46"/>
      <c r="H42" s="46">
        <f t="shared" si="4"/>
        <v>0</v>
      </c>
      <c r="I42" s="47"/>
      <c r="J42" s="47"/>
      <c r="K42" s="47"/>
      <c r="L42" s="47">
        <f t="shared" si="5"/>
        <v>0</v>
      </c>
      <c r="M42" s="46"/>
      <c r="N42" s="46"/>
      <c r="O42" s="46"/>
      <c r="P42" s="47"/>
      <c r="Q42" s="47">
        <f t="shared" si="6"/>
        <v>0</v>
      </c>
      <c r="R42" s="47"/>
      <c r="S42" s="47"/>
      <c r="T42" s="47"/>
      <c r="U42" s="46">
        <f t="shared" si="7"/>
        <v>0</v>
      </c>
      <c r="V42" s="48"/>
      <c r="W42" s="40"/>
    </row>
    <row r="43" spans="1:23" hidden="1" x14ac:dyDescent="0.2">
      <c r="A43" s="11" t="s">
        <v>84</v>
      </c>
      <c r="B43" s="11" t="s">
        <v>86</v>
      </c>
      <c r="C43" s="11" t="s">
        <v>87</v>
      </c>
      <c r="D43" s="26">
        <v>20901</v>
      </c>
      <c r="E43" s="44" t="s">
        <v>54</v>
      </c>
      <c r="F43" s="49">
        <v>0</v>
      </c>
      <c r="G43" s="30">
        <v>0</v>
      </c>
      <c r="H43" s="30">
        <f t="shared" si="4"/>
        <v>0</v>
      </c>
      <c r="I43" s="30">
        <v>7215</v>
      </c>
      <c r="J43" s="30">
        <v>2</v>
      </c>
      <c r="K43" s="30">
        <v>6</v>
      </c>
      <c r="L43" s="30">
        <f t="shared" si="5"/>
        <v>7223</v>
      </c>
      <c r="M43" s="30">
        <v>17</v>
      </c>
      <c r="N43" s="30">
        <v>0</v>
      </c>
      <c r="O43" s="30">
        <v>4</v>
      </c>
      <c r="P43" s="30">
        <v>13</v>
      </c>
      <c r="Q43" s="30">
        <f t="shared" si="6"/>
        <v>34</v>
      </c>
      <c r="R43" s="30">
        <v>1</v>
      </c>
      <c r="S43" s="30">
        <v>2</v>
      </c>
      <c r="T43" s="30">
        <v>5</v>
      </c>
      <c r="U43" s="30">
        <f t="shared" si="7"/>
        <v>8</v>
      </c>
      <c r="V43" s="31">
        <v>7265</v>
      </c>
      <c r="W43" s="40"/>
    </row>
    <row r="44" spans="1:23" ht="13.15" hidden="1" customHeight="1" x14ac:dyDescent="0.2">
      <c r="A44" s="11" t="s">
        <v>84</v>
      </c>
      <c r="B44" s="11" t="s">
        <v>86</v>
      </c>
      <c r="C44" s="11" t="s">
        <v>87</v>
      </c>
      <c r="D44" s="26">
        <v>20902</v>
      </c>
      <c r="E44" s="44" t="s">
        <v>55</v>
      </c>
      <c r="F44" s="49">
        <v>0</v>
      </c>
      <c r="G44" s="30">
        <v>0</v>
      </c>
      <c r="H44" s="30">
        <f t="shared" si="4"/>
        <v>0</v>
      </c>
      <c r="I44" s="29">
        <v>12809</v>
      </c>
      <c r="J44" s="29">
        <v>4</v>
      </c>
      <c r="K44" s="29">
        <v>10</v>
      </c>
      <c r="L44" s="29">
        <f t="shared" si="5"/>
        <v>12823</v>
      </c>
      <c r="M44" s="30">
        <v>30</v>
      </c>
      <c r="N44" s="30">
        <v>1</v>
      </c>
      <c r="O44" s="30">
        <v>7</v>
      </c>
      <c r="P44" s="29">
        <v>23</v>
      </c>
      <c r="Q44" s="29">
        <f t="shared" si="6"/>
        <v>61</v>
      </c>
      <c r="R44" s="29">
        <v>1</v>
      </c>
      <c r="S44" s="29">
        <v>3</v>
      </c>
      <c r="T44" s="29">
        <v>8</v>
      </c>
      <c r="U44" s="30">
        <f t="shared" si="7"/>
        <v>12</v>
      </c>
      <c r="V44" s="31">
        <v>12896</v>
      </c>
      <c r="W44" s="40"/>
    </row>
    <row r="45" spans="1:23" ht="13.15" hidden="1" customHeight="1" x14ac:dyDescent="0.2">
      <c r="A45" s="11" t="s">
        <v>84</v>
      </c>
      <c r="B45" s="11" t="s">
        <v>86</v>
      </c>
      <c r="C45" s="11" t="s">
        <v>87</v>
      </c>
      <c r="D45" s="26">
        <v>20903</v>
      </c>
      <c r="E45" s="44" t="s">
        <v>56</v>
      </c>
      <c r="F45" s="49">
        <v>0</v>
      </c>
      <c r="G45" s="30">
        <v>0</v>
      </c>
      <c r="H45" s="30">
        <f t="shared" si="4"/>
        <v>0</v>
      </c>
      <c r="I45" s="29">
        <v>0</v>
      </c>
      <c r="J45" s="29">
        <v>0</v>
      </c>
      <c r="K45" s="29">
        <v>0</v>
      </c>
      <c r="L45" s="29">
        <f t="shared" si="5"/>
        <v>0</v>
      </c>
      <c r="M45" s="30">
        <v>0</v>
      </c>
      <c r="N45" s="30">
        <v>0</v>
      </c>
      <c r="O45" s="30">
        <v>0</v>
      </c>
      <c r="P45" s="29">
        <v>0</v>
      </c>
      <c r="Q45" s="29">
        <f t="shared" si="6"/>
        <v>0</v>
      </c>
      <c r="R45" s="29">
        <v>0</v>
      </c>
      <c r="S45" s="29">
        <v>0</v>
      </c>
      <c r="T45" s="29">
        <v>0</v>
      </c>
      <c r="U45" s="30">
        <f t="shared" si="7"/>
        <v>0</v>
      </c>
      <c r="V45" s="31">
        <v>0</v>
      </c>
      <c r="W45" s="40"/>
    </row>
    <row r="46" spans="1:23" hidden="1" x14ac:dyDescent="0.2">
      <c r="A46" s="11" t="s">
        <v>84</v>
      </c>
      <c r="B46" s="11" t="s">
        <v>86</v>
      </c>
      <c r="C46" s="11" t="s">
        <v>87</v>
      </c>
      <c r="D46" s="26">
        <v>20904</v>
      </c>
      <c r="E46" s="44" t="s">
        <v>57</v>
      </c>
      <c r="F46" s="49">
        <v>0</v>
      </c>
      <c r="G46" s="30">
        <v>0</v>
      </c>
      <c r="H46" s="30">
        <f t="shared" si="4"/>
        <v>0</v>
      </c>
      <c r="I46" s="29">
        <v>4772</v>
      </c>
      <c r="J46" s="29">
        <v>2</v>
      </c>
      <c r="K46" s="29">
        <v>6</v>
      </c>
      <c r="L46" s="29">
        <f t="shared" si="5"/>
        <v>4780</v>
      </c>
      <c r="M46" s="30">
        <v>20</v>
      </c>
      <c r="N46" s="30">
        <v>0</v>
      </c>
      <c r="O46" s="30">
        <v>6</v>
      </c>
      <c r="P46" s="29">
        <v>12</v>
      </c>
      <c r="Q46" s="29">
        <f t="shared" si="6"/>
        <v>38</v>
      </c>
      <c r="R46" s="29">
        <v>1</v>
      </c>
      <c r="S46" s="29">
        <v>2</v>
      </c>
      <c r="T46" s="29">
        <v>4</v>
      </c>
      <c r="U46" s="30">
        <f t="shared" si="7"/>
        <v>7</v>
      </c>
      <c r="V46" s="31">
        <v>4825</v>
      </c>
      <c r="W46" s="40"/>
    </row>
    <row r="47" spans="1:23" ht="16.5" hidden="1" customHeight="1" x14ac:dyDescent="0.2">
      <c r="A47" s="11" t="s">
        <v>84</v>
      </c>
      <c r="B47" s="11" t="s">
        <v>86</v>
      </c>
      <c r="C47" s="11" t="s">
        <v>87</v>
      </c>
      <c r="D47" s="32">
        <v>20905</v>
      </c>
      <c r="E47" s="44" t="s">
        <v>59</v>
      </c>
      <c r="F47" s="49">
        <v>0</v>
      </c>
      <c r="G47" s="30">
        <v>0</v>
      </c>
      <c r="H47" s="30">
        <f t="shared" si="4"/>
        <v>0</v>
      </c>
      <c r="I47" s="29">
        <v>0</v>
      </c>
      <c r="J47" s="29">
        <v>0</v>
      </c>
      <c r="K47" s="29">
        <v>0</v>
      </c>
      <c r="L47" s="29">
        <f t="shared" si="5"/>
        <v>0</v>
      </c>
      <c r="M47" s="30">
        <v>0</v>
      </c>
      <c r="N47" s="30">
        <v>0</v>
      </c>
      <c r="O47" s="30">
        <v>0</v>
      </c>
      <c r="P47" s="29">
        <v>0</v>
      </c>
      <c r="Q47" s="29">
        <f t="shared" si="6"/>
        <v>0</v>
      </c>
      <c r="R47" s="29">
        <v>0</v>
      </c>
      <c r="S47" s="29">
        <v>0</v>
      </c>
      <c r="T47" s="29">
        <v>0</v>
      </c>
      <c r="U47" s="30">
        <f t="shared" si="7"/>
        <v>0</v>
      </c>
      <c r="V47" s="31">
        <v>0</v>
      </c>
      <c r="W47" s="40"/>
    </row>
    <row r="48" spans="1:23" ht="16.5" hidden="1" customHeight="1" x14ac:dyDescent="0.2">
      <c r="A48" s="11" t="s">
        <v>84</v>
      </c>
      <c r="B48" s="11" t="s">
        <v>86</v>
      </c>
      <c r="C48" s="11" t="s">
        <v>87</v>
      </c>
      <c r="D48" s="26">
        <v>20906</v>
      </c>
      <c r="E48" s="44" t="s">
        <v>58</v>
      </c>
      <c r="F48" s="49">
        <v>0</v>
      </c>
      <c r="G48" s="30">
        <v>0</v>
      </c>
      <c r="H48" s="30">
        <f t="shared" si="4"/>
        <v>0</v>
      </c>
      <c r="I48" s="29">
        <v>0</v>
      </c>
      <c r="J48" s="29">
        <v>0</v>
      </c>
      <c r="K48" s="29">
        <v>0</v>
      </c>
      <c r="L48" s="29">
        <f t="shared" si="5"/>
        <v>0</v>
      </c>
      <c r="M48" s="30">
        <v>0</v>
      </c>
      <c r="N48" s="30">
        <v>0</v>
      </c>
      <c r="O48" s="30">
        <v>0</v>
      </c>
      <c r="P48" s="29">
        <v>0</v>
      </c>
      <c r="Q48" s="29">
        <f t="shared" si="6"/>
        <v>0</v>
      </c>
      <c r="R48" s="29">
        <v>0</v>
      </c>
      <c r="S48" s="29">
        <v>0</v>
      </c>
      <c r="T48" s="29">
        <v>0</v>
      </c>
      <c r="U48" s="30">
        <f t="shared" si="7"/>
        <v>0</v>
      </c>
      <c r="V48" s="31">
        <v>0</v>
      </c>
      <c r="W48" s="40"/>
    </row>
    <row r="49" spans="1:23" ht="13.15" hidden="1" customHeight="1" x14ac:dyDescent="0.2">
      <c r="D49" s="32">
        <v>21000</v>
      </c>
      <c r="E49" s="44" t="s">
        <v>61</v>
      </c>
      <c r="F49" s="45"/>
      <c r="G49" s="46"/>
      <c r="H49" s="46">
        <f t="shared" si="4"/>
        <v>0</v>
      </c>
      <c r="I49" s="47"/>
      <c r="J49" s="47"/>
      <c r="K49" s="47"/>
      <c r="L49" s="47">
        <f t="shared" si="5"/>
        <v>0</v>
      </c>
      <c r="M49" s="46"/>
      <c r="N49" s="46"/>
      <c r="O49" s="46"/>
      <c r="P49" s="47"/>
      <c r="Q49" s="47">
        <f t="shared" si="6"/>
        <v>0</v>
      </c>
      <c r="R49" s="47"/>
      <c r="S49" s="47"/>
      <c r="T49" s="47"/>
      <c r="U49" s="46">
        <f t="shared" si="7"/>
        <v>0</v>
      </c>
      <c r="V49" s="48"/>
      <c r="W49" s="40"/>
    </row>
    <row r="50" spans="1:23" hidden="1" x14ac:dyDescent="0.2">
      <c r="A50" s="11" t="s">
        <v>84</v>
      </c>
      <c r="B50" s="11" t="s">
        <v>86</v>
      </c>
      <c r="C50" s="11" t="s">
        <v>87</v>
      </c>
      <c r="D50" s="26">
        <v>21001</v>
      </c>
      <c r="E50" s="44" t="s">
        <v>62</v>
      </c>
      <c r="F50" s="49">
        <v>0</v>
      </c>
      <c r="G50" s="30">
        <v>1</v>
      </c>
      <c r="H50" s="30">
        <f t="shared" si="4"/>
        <v>1</v>
      </c>
      <c r="I50" s="29">
        <v>34843</v>
      </c>
      <c r="J50" s="29">
        <v>11</v>
      </c>
      <c r="K50" s="29">
        <v>28</v>
      </c>
      <c r="L50" s="29">
        <f t="shared" si="5"/>
        <v>34882</v>
      </c>
      <c r="M50" s="30">
        <v>82</v>
      </c>
      <c r="N50" s="30">
        <v>2</v>
      </c>
      <c r="O50" s="30">
        <v>19</v>
      </c>
      <c r="P50" s="29">
        <v>64</v>
      </c>
      <c r="Q50" s="29">
        <f t="shared" si="6"/>
        <v>167</v>
      </c>
      <c r="R50" s="29">
        <v>3</v>
      </c>
      <c r="S50" s="29">
        <v>9</v>
      </c>
      <c r="T50" s="29">
        <v>22</v>
      </c>
      <c r="U50" s="30">
        <f t="shared" si="7"/>
        <v>34</v>
      </c>
      <c r="V50" s="31">
        <v>35084</v>
      </c>
      <c r="W50" s="40"/>
    </row>
    <row r="51" spans="1:23" ht="13.15" hidden="1" customHeight="1" x14ac:dyDescent="0.2">
      <c r="A51" s="11" t="s">
        <v>84</v>
      </c>
      <c r="B51" s="11" t="s">
        <v>86</v>
      </c>
      <c r="C51" s="11" t="s">
        <v>87</v>
      </c>
      <c r="D51" s="26">
        <v>21002</v>
      </c>
      <c r="E51" s="44" t="s">
        <v>55</v>
      </c>
      <c r="F51" s="49">
        <v>0</v>
      </c>
      <c r="G51" s="30">
        <v>0</v>
      </c>
      <c r="H51" s="30">
        <f t="shared" si="4"/>
        <v>0</v>
      </c>
      <c r="I51" s="29">
        <v>19754</v>
      </c>
      <c r="J51" s="29">
        <v>179</v>
      </c>
      <c r="K51" s="29">
        <v>16</v>
      </c>
      <c r="L51" s="29">
        <f t="shared" si="5"/>
        <v>19949</v>
      </c>
      <c r="M51" s="30">
        <v>47</v>
      </c>
      <c r="N51" s="30">
        <v>1</v>
      </c>
      <c r="O51" s="30">
        <v>11</v>
      </c>
      <c r="P51" s="29">
        <v>37</v>
      </c>
      <c r="Q51" s="29">
        <f t="shared" si="6"/>
        <v>96</v>
      </c>
      <c r="R51" s="29">
        <v>2</v>
      </c>
      <c r="S51" s="29">
        <v>5</v>
      </c>
      <c r="T51" s="29">
        <v>13</v>
      </c>
      <c r="U51" s="30">
        <f t="shared" si="7"/>
        <v>20</v>
      </c>
      <c r="V51" s="31">
        <v>20065</v>
      </c>
      <c r="W51" s="40"/>
    </row>
    <row r="52" spans="1:23" ht="13.15" hidden="1" customHeight="1" x14ac:dyDescent="0.2">
      <c r="A52" s="11" t="s">
        <v>84</v>
      </c>
      <c r="B52" s="11" t="s">
        <v>86</v>
      </c>
      <c r="C52" s="11" t="s">
        <v>87</v>
      </c>
      <c r="D52" s="26">
        <v>21003</v>
      </c>
      <c r="E52" s="44" t="s">
        <v>56</v>
      </c>
      <c r="F52" s="49">
        <v>0</v>
      </c>
      <c r="G52" s="30">
        <v>1</v>
      </c>
      <c r="H52" s="30">
        <f t="shared" si="4"/>
        <v>1</v>
      </c>
      <c r="I52" s="29">
        <v>5680</v>
      </c>
      <c r="J52" s="29">
        <v>6</v>
      </c>
      <c r="K52" s="29">
        <v>77</v>
      </c>
      <c r="L52" s="29">
        <f t="shared" si="5"/>
        <v>5763</v>
      </c>
      <c r="M52" s="30">
        <v>243</v>
      </c>
      <c r="N52" s="30">
        <v>5</v>
      </c>
      <c r="O52" s="30">
        <v>120</v>
      </c>
      <c r="P52" s="29">
        <v>119</v>
      </c>
      <c r="Q52" s="29">
        <f t="shared" si="6"/>
        <v>487</v>
      </c>
      <c r="R52" s="29">
        <v>8</v>
      </c>
      <c r="S52" s="29">
        <v>28</v>
      </c>
      <c r="T52" s="29">
        <v>40</v>
      </c>
      <c r="U52" s="30">
        <f t="shared" si="7"/>
        <v>76</v>
      </c>
      <c r="V52" s="31">
        <v>6327</v>
      </c>
      <c r="W52" s="40"/>
    </row>
    <row r="53" spans="1:23" hidden="1" x14ac:dyDescent="0.2">
      <c r="A53" s="11" t="s">
        <v>84</v>
      </c>
      <c r="B53" s="11" t="s">
        <v>86</v>
      </c>
      <c r="C53" s="11" t="s">
        <v>87</v>
      </c>
      <c r="D53" s="26">
        <v>21004</v>
      </c>
      <c r="E53" s="44" t="s">
        <v>57</v>
      </c>
      <c r="F53" s="49">
        <v>1</v>
      </c>
      <c r="G53" s="30">
        <v>2</v>
      </c>
      <c r="H53" s="30">
        <f t="shared" si="4"/>
        <v>3</v>
      </c>
      <c r="I53" s="29">
        <v>98055</v>
      </c>
      <c r="J53" s="29">
        <v>6353</v>
      </c>
      <c r="K53" s="29">
        <v>132</v>
      </c>
      <c r="L53" s="29">
        <f t="shared" si="5"/>
        <v>104540</v>
      </c>
      <c r="M53" s="30">
        <v>444</v>
      </c>
      <c r="N53" s="30">
        <v>9</v>
      </c>
      <c r="O53" s="30">
        <v>123</v>
      </c>
      <c r="P53" s="29">
        <v>255</v>
      </c>
      <c r="Q53" s="29">
        <f t="shared" si="6"/>
        <v>831</v>
      </c>
      <c r="R53" s="29">
        <v>14</v>
      </c>
      <c r="S53" s="29">
        <v>47</v>
      </c>
      <c r="T53" s="29">
        <v>92</v>
      </c>
      <c r="U53" s="30">
        <f t="shared" si="7"/>
        <v>153</v>
      </c>
      <c r="V53" s="31">
        <v>105527</v>
      </c>
      <c r="W53" s="40"/>
    </row>
    <row r="54" spans="1:23" ht="15" hidden="1" customHeight="1" x14ac:dyDescent="0.2">
      <c r="A54" s="11" t="s">
        <v>84</v>
      </c>
      <c r="B54" s="11" t="s">
        <v>86</v>
      </c>
      <c r="C54" s="11" t="s">
        <v>87</v>
      </c>
      <c r="D54" s="26">
        <v>21005</v>
      </c>
      <c r="E54" s="44" t="s">
        <v>59</v>
      </c>
      <c r="F54" s="49">
        <v>0</v>
      </c>
      <c r="G54" s="30">
        <v>0</v>
      </c>
      <c r="H54" s="30">
        <f t="shared" si="4"/>
        <v>0</v>
      </c>
      <c r="I54" s="29">
        <v>0</v>
      </c>
      <c r="J54" s="29">
        <v>1150</v>
      </c>
      <c r="K54" s="29">
        <v>1</v>
      </c>
      <c r="L54" s="29">
        <f t="shared" si="5"/>
        <v>1151</v>
      </c>
      <c r="M54" s="30">
        <v>3</v>
      </c>
      <c r="N54" s="30">
        <v>0</v>
      </c>
      <c r="O54" s="30">
        <v>1</v>
      </c>
      <c r="P54" s="29">
        <v>2</v>
      </c>
      <c r="Q54" s="29">
        <f t="shared" si="6"/>
        <v>6</v>
      </c>
      <c r="R54" s="29">
        <v>0</v>
      </c>
      <c r="S54" s="29">
        <v>0</v>
      </c>
      <c r="T54" s="29">
        <v>1</v>
      </c>
      <c r="U54" s="30">
        <f t="shared" si="7"/>
        <v>1</v>
      </c>
      <c r="V54" s="31">
        <v>1158</v>
      </c>
      <c r="W54" s="40"/>
    </row>
    <row r="55" spans="1:23" hidden="1" x14ac:dyDescent="0.2">
      <c r="A55" s="11" t="s">
        <v>84</v>
      </c>
      <c r="B55" s="11" t="s">
        <v>86</v>
      </c>
      <c r="C55" s="11" t="s">
        <v>87</v>
      </c>
      <c r="D55" s="32">
        <v>21006</v>
      </c>
      <c r="E55" s="44" t="s">
        <v>58</v>
      </c>
      <c r="F55" s="49">
        <v>0</v>
      </c>
      <c r="G55" s="30">
        <v>0</v>
      </c>
      <c r="H55" s="30">
        <f t="shared" si="4"/>
        <v>0</v>
      </c>
      <c r="I55" s="29">
        <v>3990</v>
      </c>
      <c r="J55" s="29">
        <v>2648</v>
      </c>
      <c r="K55" s="29">
        <v>5</v>
      </c>
      <c r="L55" s="29">
        <f t="shared" si="5"/>
        <v>6643</v>
      </c>
      <c r="M55" s="30">
        <v>16</v>
      </c>
      <c r="N55" s="30">
        <v>0</v>
      </c>
      <c r="O55" s="30">
        <v>4</v>
      </c>
      <c r="P55" s="29">
        <v>12</v>
      </c>
      <c r="Q55" s="29">
        <f t="shared" si="6"/>
        <v>32</v>
      </c>
      <c r="R55" s="29">
        <v>1</v>
      </c>
      <c r="S55" s="29">
        <v>2</v>
      </c>
      <c r="T55" s="29">
        <v>4</v>
      </c>
      <c r="U55" s="30">
        <f t="shared" si="7"/>
        <v>7</v>
      </c>
      <c r="V55" s="31">
        <v>6682</v>
      </c>
      <c r="W55" s="40"/>
    </row>
    <row r="56" spans="1:23" ht="12" hidden="1" thickBot="1" x14ac:dyDescent="0.25">
      <c r="A56" s="11" t="s">
        <v>84</v>
      </c>
      <c r="B56" s="11" t="s">
        <v>86</v>
      </c>
      <c r="C56" s="11" t="s">
        <v>87</v>
      </c>
      <c r="D56" s="26">
        <v>21100</v>
      </c>
      <c r="E56" s="44" t="s">
        <v>63</v>
      </c>
      <c r="F56" s="49">
        <v>0</v>
      </c>
      <c r="G56" s="30">
        <v>0</v>
      </c>
      <c r="H56" s="30">
        <f t="shared" si="4"/>
        <v>0</v>
      </c>
      <c r="I56" s="29">
        <v>1643</v>
      </c>
      <c r="J56" s="29">
        <v>0</v>
      </c>
      <c r="K56" s="29">
        <v>1</v>
      </c>
      <c r="L56" s="29">
        <f t="shared" si="5"/>
        <v>1644</v>
      </c>
      <c r="M56" s="30">
        <v>4</v>
      </c>
      <c r="N56" s="30">
        <v>0</v>
      </c>
      <c r="O56" s="30">
        <v>1</v>
      </c>
      <c r="P56" s="29">
        <v>3</v>
      </c>
      <c r="Q56" s="29">
        <f t="shared" si="6"/>
        <v>8</v>
      </c>
      <c r="R56" s="29">
        <v>0</v>
      </c>
      <c r="S56" s="29">
        <v>0</v>
      </c>
      <c r="T56" s="29">
        <v>1</v>
      </c>
      <c r="U56" s="30">
        <f t="shared" si="7"/>
        <v>1</v>
      </c>
      <c r="V56" s="31">
        <v>1653</v>
      </c>
      <c r="W56" s="40"/>
    </row>
    <row r="57" spans="1:23" ht="12" thickBot="1" x14ac:dyDescent="0.25">
      <c r="D57" s="33">
        <v>29999</v>
      </c>
      <c r="E57" s="52" t="s">
        <v>64</v>
      </c>
      <c r="F57" s="35">
        <v>24380</v>
      </c>
      <c r="G57" s="53">
        <v>27</v>
      </c>
      <c r="H57" s="53">
        <f t="shared" si="4"/>
        <v>24407</v>
      </c>
      <c r="I57" s="36">
        <v>936579</v>
      </c>
      <c r="J57" s="36">
        <v>15828</v>
      </c>
      <c r="K57" s="36">
        <v>1957</v>
      </c>
      <c r="L57" s="36">
        <f t="shared" si="5"/>
        <v>954364</v>
      </c>
      <c r="M57" s="37">
        <v>5163</v>
      </c>
      <c r="N57" s="37">
        <v>109</v>
      </c>
      <c r="O57" s="37">
        <v>1203</v>
      </c>
      <c r="P57" s="36">
        <v>3804</v>
      </c>
      <c r="Q57" s="36">
        <f t="shared" si="6"/>
        <v>10279</v>
      </c>
      <c r="R57" s="36">
        <v>170</v>
      </c>
      <c r="S57" s="36">
        <v>581</v>
      </c>
      <c r="T57" s="36">
        <v>1118</v>
      </c>
      <c r="U57" s="37">
        <f t="shared" si="7"/>
        <v>1869</v>
      </c>
      <c r="V57" s="38">
        <v>990919</v>
      </c>
      <c r="W57" s="112">
        <v>0.59</v>
      </c>
    </row>
    <row r="58" spans="1:23" ht="12" thickBot="1" x14ac:dyDescent="0.25">
      <c r="D58" s="54"/>
      <c r="E58" s="385" t="s">
        <v>65</v>
      </c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40"/>
    </row>
    <row r="59" spans="1:23" hidden="1" x14ac:dyDescent="0.2">
      <c r="A59" s="11" t="s">
        <v>84</v>
      </c>
      <c r="B59" s="11" t="s">
        <v>86</v>
      </c>
      <c r="C59" s="11" t="s">
        <v>87</v>
      </c>
      <c r="D59" s="26">
        <v>30100</v>
      </c>
      <c r="E59" s="55" t="s">
        <v>66</v>
      </c>
      <c r="F59" s="22">
        <v>0</v>
      </c>
      <c r="G59" s="23">
        <v>0</v>
      </c>
      <c r="H59" s="23">
        <f t="shared" ref="H59:H69" si="8">+G59+F59</f>
        <v>0</v>
      </c>
      <c r="I59" s="23">
        <v>30351</v>
      </c>
      <c r="J59" s="23">
        <v>257</v>
      </c>
      <c r="K59" s="23">
        <v>4</v>
      </c>
      <c r="L59" s="23">
        <f t="shared" ref="L59:L69" si="9">+I59+J59+K59</f>
        <v>30612</v>
      </c>
      <c r="M59" s="23">
        <v>21</v>
      </c>
      <c r="N59" s="23">
        <v>0</v>
      </c>
      <c r="O59" s="23">
        <v>3</v>
      </c>
      <c r="P59" s="23">
        <v>4</v>
      </c>
      <c r="Q59" s="23">
        <f t="shared" ref="Q59:Q69" si="10">SUM(M59:P59)</f>
        <v>28</v>
      </c>
      <c r="R59" s="23">
        <v>0</v>
      </c>
      <c r="S59" s="23">
        <v>2</v>
      </c>
      <c r="T59" s="23">
        <v>2</v>
      </c>
      <c r="U59" s="24">
        <f t="shared" ref="U59:U69" si="11">SUM(R59:T59)</f>
        <v>4</v>
      </c>
      <c r="V59" s="25">
        <v>30644</v>
      </c>
      <c r="W59" s="40"/>
    </row>
    <row r="60" spans="1:23" hidden="1" x14ac:dyDescent="0.2">
      <c r="D60" s="26">
        <v>30200</v>
      </c>
      <c r="E60" s="55" t="s">
        <v>67</v>
      </c>
      <c r="F60" s="45"/>
      <c r="G60" s="46"/>
      <c r="H60" s="46">
        <f t="shared" si="8"/>
        <v>0</v>
      </c>
      <c r="I60" s="47"/>
      <c r="J60" s="47"/>
      <c r="K60" s="47"/>
      <c r="L60" s="47">
        <f t="shared" si="9"/>
        <v>0</v>
      </c>
      <c r="M60" s="46"/>
      <c r="N60" s="46"/>
      <c r="O60" s="46"/>
      <c r="P60" s="47"/>
      <c r="Q60" s="47">
        <f t="shared" si="10"/>
        <v>0</v>
      </c>
      <c r="R60" s="47"/>
      <c r="S60" s="47"/>
      <c r="T60" s="47"/>
      <c r="U60" s="46">
        <f t="shared" si="11"/>
        <v>0</v>
      </c>
      <c r="V60" s="48"/>
      <c r="W60" s="40"/>
    </row>
    <row r="61" spans="1:23" ht="13.15" hidden="1" customHeight="1" x14ac:dyDescent="0.2">
      <c r="A61" s="11" t="s">
        <v>84</v>
      </c>
      <c r="B61" s="11" t="s">
        <v>86</v>
      </c>
      <c r="C61" s="11" t="s">
        <v>87</v>
      </c>
      <c r="D61" s="26">
        <v>30201</v>
      </c>
      <c r="E61" s="55" t="s">
        <v>68</v>
      </c>
      <c r="F61" s="28">
        <v>0</v>
      </c>
      <c r="G61" s="29">
        <v>0</v>
      </c>
      <c r="H61" s="29">
        <f t="shared" si="8"/>
        <v>0</v>
      </c>
      <c r="I61" s="29">
        <v>33904</v>
      </c>
      <c r="J61" s="29">
        <v>0</v>
      </c>
      <c r="K61" s="29">
        <v>4</v>
      </c>
      <c r="L61" s="29">
        <f t="shared" si="9"/>
        <v>33908</v>
      </c>
      <c r="M61" s="29">
        <v>23</v>
      </c>
      <c r="N61" s="29">
        <v>0</v>
      </c>
      <c r="O61" s="29">
        <v>3</v>
      </c>
      <c r="P61" s="29">
        <v>4</v>
      </c>
      <c r="Q61" s="29">
        <f t="shared" si="10"/>
        <v>30</v>
      </c>
      <c r="R61" s="29">
        <v>0</v>
      </c>
      <c r="S61" s="29">
        <v>2</v>
      </c>
      <c r="T61" s="29">
        <v>2</v>
      </c>
      <c r="U61" s="30">
        <f t="shared" si="11"/>
        <v>4</v>
      </c>
      <c r="V61" s="31">
        <v>33942</v>
      </c>
      <c r="W61" s="40"/>
    </row>
    <row r="62" spans="1:23" hidden="1" x14ac:dyDescent="0.2">
      <c r="A62" s="11" t="s">
        <v>84</v>
      </c>
      <c r="B62" s="11" t="s">
        <v>86</v>
      </c>
      <c r="C62" s="11" t="s">
        <v>87</v>
      </c>
      <c r="D62" s="26">
        <v>30202</v>
      </c>
      <c r="E62" s="55" t="s">
        <v>69</v>
      </c>
      <c r="F62" s="28">
        <v>0</v>
      </c>
      <c r="G62" s="56">
        <v>1</v>
      </c>
      <c r="H62" s="56">
        <f t="shared" si="8"/>
        <v>1</v>
      </c>
      <c r="I62" s="56">
        <v>475345</v>
      </c>
      <c r="J62" s="56">
        <v>7447</v>
      </c>
      <c r="K62" s="56">
        <v>61</v>
      </c>
      <c r="L62" s="56">
        <f t="shared" si="9"/>
        <v>482853</v>
      </c>
      <c r="M62" s="56">
        <v>334</v>
      </c>
      <c r="N62" s="56">
        <v>5</v>
      </c>
      <c r="O62" s="56">
        <v>42</v>
      </c>
      <c r="P62" s="56">
        <v>61</v>
      </c>
      <c r="Q62" s="56">
        <f t="shared" si="10"/>
        <v>442</v>
      </c>
      <c r="R62" s="56">
        <v>6</v>
      </c>
      <c r="S62" s="56">
        <v>25</v>
      </c>
      <c r="T62" s="56">
        <v>35</v>
      </c>
      <c r="U62" s="57">
        <f t="shared" si="11"/>
        <v>66</v>
      </c>
      <c r="V62" s="31">
        <v>483362</v>
      </c>
      <c r="W62" s="40"/>
    </row>
    <row r="63" spans="1:23" ht="13.15" hidden="1" customHeight="1" x14ac:dyDescent="0.2">
      <c r="A63" s="11" t="s">
        <v>84</v>
      </c>
      <c r="B63" s="11" t="s">
        <v>86</v>
      </c>
      <c r="C63" s="11" t="s">
        <v>87</v>
      </c>
      <c r="D63" s="32">
        <v>30300</v>
      </c>
      <c r="E63" s="55" t="s">
        <v>70</v>
      </c>
      <c r="F63" s="28">
        <v>0</v>
      </c>
      <c r="G63" s="30">
        <v>0</v>
      </c>
      <c r="H63" s="30">
        <f t="shared" si="8"/>
        <v>0</v>
      </c>
      <c r="I63" s="29">
        <v>0</v>
      </c>
      <c r="J63" s="29">
        <v>0</v>
      </c>
      <c r="K63" s="29">
        <v>0</v>
      </c>
      <c r="L63" s="29">
        <f t="shared" si="9"/>
        <v>0</v>
      </c>
      <c r="M63" s="30">
        <v>0</v>
      </c>
      <c r="N63" s="30">
        <v>0</v>
      </c>
      <c r="O63" s="30">
        <v>0</v>
      </c>
      <c r="P63" s="29">
        <v>0</v>
      </c>
      <c r="Q63" s="29">
        <f t="shared" si="10"/>
        <v>0</v>
      </c>
      <c r="R63" s="29">
        <v>0</v>
      </c>
      <c r="S63" s="29">
        <v>0</v>
      </c>
      <c r="T63" s="29">
        <v>0</v>
      </c>
      <c r="U63" s="30">
        <f t="shared" si="11"/>
        <v>0</v>
      </c>
      <c r="V63" s="31">
        <v>0</v>
      </c>
      <c r="W63" s="40"/>
    </row>
    <row r="64" spans="1:23" ht="13.15" hidden="1" customHeight="1" x14ac:dyDescent="0.2">
      <c r="A64" s="11" t="s">
        <v>84</v>
      </c>
      <c r="B64" s="11" t="s">
        <v>86</v>
      </c>
      <c r="C64" s="11" t="s">
        <v>87</v>
      </c>
      <c r="D64" s="26">
        <v>30400</v>
      </c>
      <c r="E64" s="55" t="s">
        <v>71</v>
      </c>
      <c r="F64" s="28">
        <v>0</v>
      </c>
      <c r="G64" s="30">
        <v>0</v>
      </c>
      <c r="H64" s="30">
        <f t="shared" si="8"/>
        <v>0</v>
      </c>
      <c r="I64" s="29">
        <v>1695</v>
      </c>
      <c r="J64" s="29">
        <v>0</v>
      </c>
      <c r="K64" s="29">
        <v>0</v>
      </c>
      <c r="L64" s="29">
        <f t="shared" si="9"/>
        <v>1695</v>
      </c>
      <c r="M64" s="30">
        <v>1</v>
      </c>
      <c r="N64" s="30">
        <v>0</v>
      </c>
      <c r="O64" s="30">
        <v>0</v>
      </c>
      <c r="P64" s="29">
        <v>0</v>
      </c>
      <c r="Q64" s="29">
        <f t="shared" si="10"/>
        <v>1</v>
      </c>
      <c r="R64" s="29">
        <v>0</v>
      </c>
      <c r="S64" s="29">
        <v>0</v>
      </c>
      <c r="T64" s="29">
        <v>0</v>
      </c>
      <c r="U64" s="30">
        <f t="shared" si="11"/>
        <v>0</v>
      </c>
      <c r="V64" s="31">
        <v>1696</v>
      </c>
      <c r="W64" s="40"/>
    </row>
    <row r="65" spans="1:23" ht="13.15" hidden="1" customHeight="1" x14ac:dyDescent="0.2">
      <c r="A65" s="11" t="s">
        <v>84</v>
      </c>
      <c r="B65" s="11" t="s">
        <v>86</v>
      </c>
      <c r="C65" s="11" t="s">
        <v>87</v>
      </c>
      <c r="D65" s="26">
        <v>30500</v>
      </c>
      <c r="E65" s="55" t="s">
        <v>72</v>
      </c>
      <c r="F65" s="28">
        <v>0</v>
      </c>
      <c r="G65" s="30">
        <v>0</v>
      </c>
      <c r="H65" s="30">
        <f t="shared" si="8"/>
        <v>0</v>
      </c>
      <c r="I65" s="29">
        <v>71548</v>
      </c>
      <c r="J65" s="29">
        <v>1</v>
      </c>
      <c r="K65" s="29">
        <v>9</v>
      </c>
      <c r="L65" s="29">
        <f t="shared" si="9"/>
        <v>71558</v>
      </c>
      <c r="M65" s="30">
        <v>49</v>
      </c>
      <c r="N65" s="30">
        <v>1</v>
      </c>
      <c r="O65" s="30">
        <v>6</v>
      </c>
      <c r="P65" s="29">
        <v>9</v>
      </c>
      <c r="Q65" s="29">
        <f t="shared" si="10"/>
        <v>65</v>
      </c>
      <c r="R65" s="29">
        <v>1</v>
      </c>
      <c r="S65" s="29">
        <v>4</v>
      </c>
      <c r="T65" s="29">
        <v>5</v>
      </c>
      <c r="U65" s="30">
        <f t="shared" si="11"/>
        <v>10</v>
      </c>
      <c r="V65" s="31">
        <v>71633</v>
      </c>
      <c r="W65" s="40"/>
    </row>
    <row r="66" spans="1:23" ht="13.15" hidden="1" customHeight="1" x14ac:dyDescent="0.2">
      <c r="A66" s="11" t="s">
        <v>84</v>
      </c>
      <c r="B66" s="11" t="s">
        <v>86</v>
      </c>
      <c r="C66" s="11" t="s">
        <v>87</v>
      </c>
      <c r="D66" s="32">
        <v>30600</v>
      </c>
      <c r="E66" s="55" t="s">
        <v>73</v>
      </c>
      <c r="F66" s="28">
        <v>6</v>
      </c>
      <c r="G66" s="30">
        <v>0</v>
      </c>
      <c r="H66" s="30">
        <f t="shared" si="8"/>
        <v>6</v>
      </c>
      <c r="I66" s="29">
        <v>0</v>
      </c>
      <c r="J66" s="29">
        <v>0</v>
      </c>
      <c r="K66" s="29">
        <v>0</v>
      </c>
      <c r="L66" s="29">
        <f t="shared" si="9"/>
        <v>0</v>
      </c>
      <c r="M66" s="30">
        <v>0</v>
      </c>
      <c r="N66" s="30">
        <v>0</v>
      </c>
      <c r="O66" s="30">
        <v>0</v>
      </c>
      <c r="P66" s="29">
        <v>0</v>
      </c>
      <c r="Q66" s="29">
        <f t="shared" si="10"/>
        <v>0</v>
      </c>
      <c r="R66" s="29">
        <v>0</v>
      </c>
      <c r="S66" s="29">
        <v>0</v>
      </c>
      <c r="T66" s="29">
        <v>0</v>
      </c>
      <c r="U66" s="30">
        <f t="shared" si="11"/>
        <v>0</v>
      </c>
      <c r="V66" s="31">
        <v>6</v>
      </c>
      <c r="W66" s="40"/>
    </row>
    <row r="67" spans="1:23" ht="12" hidden="1" thickBot="1" x14ac:dyDescent="0.25">
      <c r="A67" s="11" t="s">
        <v>84</v>
      </c>
      <c r="B67" s="11" t="s">
        <v>86</v>
      </c>
      <c r="C67" s="11" t="s">
        <v>87</v>
      </c>
      <c r="D67" s="32">
        <v>30700</v>
      </c>
      <c r="E67" s="55" t="s">
        <v>74</v>
      </c>
      <c r="F67" s="28">
        <v>0</v>
      </c>
      <c r="G67" s="30">
        <v>0</v>
      </c>
      <c r="H67" s="30">
        <f t="shared" si="8"/>
        <v>0</v>
      </c>
      <c r="I67" s="29">
        <v>18344</v>
      </c>
      <c r="J67" s="29">
        <v>666</v>
      </c>
      <c r="K67" s="29">
        <v>2</v>
      </c>
      <c r="L67" s="29">
        <f t="shared" si="9"/>
        <v>19012</v>
      </c>
      <c r="M67" s="30">
        <v>13</v>
      </c>
      <c r="N67" s="30">
        <v>0</v>
      </c>
      <c r="O67" s="30">
        <v>2</v>
      </c>
      <c r="P67" s="29">
        <v>2</v>
      </c>
      <c r="Q67" s="29">
        <f t="shared" si="10"/>
        <v>17</v>
      </c>
      <c r="R67" s="29">
        <v>0</v>
      </c>
      <c r="S67" s="29">
        <v>1</v>
      </c>
      <c r="T67" s="29">
        <v>1</v>
      </c>
      <c r="U67" s="30">
        <f t="shared" si="11"/>
        <v>2</v>
      </c>
      <c r="V67" s="31">
        <v>19031</v>
      </c>
      <c r="W67" s="40"/>
    </row>
    <row r="68" spans="1:23" ht="12" thickBot="1" x14ac:dyDescent="0.25">
      <c r="D68" s="58">
        <v>39999</v>
      </c>
      <c r="E68" s="59" t="s">
        <v>23</v>
      </c>
      <c r="F68" s="60">
        <v>6</v>
      </c>
      <c r="G68" s="61">
        <v>1</v>
      </c>
      <c r="H68" s="61">
        <f t="shared" si="8"/>
        <v>7</v>
      </c>
      <c r="I68" s="62">
        <v>631187</v>
      </c>
      <c r="J68" s="62">
        <v>8371</v>
      </c>
      <c r="K68" s="62">
        <v>80</v>
      </c>
      <c r="L68" s="62">
        <f t="shared" si="9"/>
        <v>639638</v>
      </c>
      <c r="M68" s="61">
        <v>441</v>
      </c>
      <c r="N68" s="61">
        <v>6</v>
      </c>
      <c r="O68" s="61">
        <v>56</v>
      </c>
      <c r="P68" s="62">
        <v>80</v>
      </c>
      <c r="Q68" s="62">
        <f t="shared" si="10"/>
        <v>583</v>
      </c>
      <c r="R68" s="62">
        <v>7</v>
      </c>
      <c r="S68" s="62">
        <v>34</v>
      </c>
      <c r="T68" s="62">
        <v>45</v>
      </c>
      <c r="U68" s="61">
        <f t="shared" si="11"/>
        <v>86</v>
      </c>
      <c r="V68" s="63">
        <v>640314</v>
      </c>
      <c r="W68" s="112">
        <v>0.38100000000000001</v>
      </c>
    </row>
    <row r="69" spans="1:23" s="69" customFormat="1" ht="12" thickBot="1" x14ac:dyDescent="0.25">
      <c r="D69" s="33">
        <v>49999</v>
      </c>
      <c r="E69" s="64" t="s">
        <v>75</v>
      </c>
      <c r="F69" s="65">
        <v>24602</v>
      </c>
      <c r="G69" s="66">
        <v>227</v>
      </c>
      <c r="H69" s="66">
        <f t="shared" si="8"/>
        <v>24829</v>
      </c>
      <c r="I69" s="66">
        <v>1572747</v>
      </c>
      <c r="J69" s="66">
        <v>27882</v>
      </c>
      <c r="K69" s="66">
        <v>7830</v>
      </c>
      <c r="L69" s="66">
        <f t="shared" si="9"/>
        <v>1608459</v>
      </c>
      <c r="M69" s="66">
        <v>25131</v>
      </c>
      <c r="N69" s="66">
        <v>923</v>
      </c>
      <c r="O69" s="66">
        <v>3217</v>
      </c>
      <c r="P69" s="66">
        <v>9708</v>
      </c>
      <c r="Q69" s="66">
        <f t="shared" si="10"/>
        <v>38979</v>
      </c>
      <c r="R69" s="66">
        <v>693</v>
      </c>
      <c r="S69" s="66">
        <v>2208</v>
      </c>
      <c r="T69" s="66">
        <v>4185</v>
      </c>
      <c r="U69" s="67">
        <f t="shared" si="11"/>
        <v>7086</v>
      </c>
      <c r="V69" s="68">
        <v>1679353</v>
      </c>
      <c r="W69" s="113">
        <v>1</v>
      </c>
    </row>
  </sheetData>
  <mergeCells count="29">
    <mergeCell ref="E10:V10"/>
    <mergeCell ref="E18:V18"/>
    <mergeCell ref="E58:V58"/>
    <mergeCell ref="W7:W9"/>
    <mergeCell ref="F8:F9"/>
    <mergeCell ref="G8:G9"/>
    <mergeCell ref="I8:I9"/>
    <mergeCell ref="J8:J9"/>
    <mergeCell ref="K8:K9"/>
    <mergeCell ref="O7:O9"/>
    <mergeCell ref="P7:P9"/>
    <mergeCell ref="R7:R9"/>
    <mergeCell ref="S7:S9"/>
    <mergeCell ref="T7:T9"/>
    <mergeCell ref="V7:V9"/>
    <mergeCell ref="N7:N9"/>
    <mergeCell ref="D7:D9"/>
    <mergeCell ref="E7:E9"/>
    <mergeCell ref="F7:G7"/>
    <mergeCell ref="I7:K7"/>
    <mergeCell ref="M7:M9"/>
    <mergeCell ref="D3:V3"/>
    <mergeCell ref="D4:V4"/>
    <mergeCell ref="D5:D6"/>
    <mergeCell ref="E5:I5"/>
    <mergeCell ref="J5:M5"/>
    <mergeCell ref="N5:S5"/>
    <mergeCell ref="T5:V5"/>
    <mergeCell ref="E6:V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activeCell="A14" sqref="A14:XFD27"/>
    </sheetView>
  </sheetViews>
  <sheetFormatPr defaultRowHeight="12.75" x14ac:dyDescent="0.2"/>
  <cols>
    <col min="1" max="1" width="8.85546875" style="121" bestFit="1" customWidth="1"/>
    <col min="2" max="2" width="76.42578125" style="123" customWidth="1"/>
    <col min="3" max="4" width="15.7109375" style="132" hidden="1" customWidth="1"/>
    <col min="5" max="5" width="15.7109375" style="132" customWidth="1"/>
    <col min="6" max="8" width="15.7109375" style="132" hidden="1" customWidth="1"/>
    <col min="9" max="9" width="15.7109375" style="132" customWidth="1"/>
    <col min="10" max="13" width="15.7109375" style="132" hidden="1" customWidth="1"/>
    <col min="14" max="14" width="15.7109375" style="132" customWidth="1"/>
    <col min="15" max="18" width="15.7109375" style="132" hidden="1" customWidth="1"/>
    <col min="19" max="20" width="15.7109375" style="132" customWidth="1"/>
    <col min="21" max="257" width="9.140625" style="124"/>
    <col min="258" max="258" width="8.85546875" style="124" bestFit="1" customWidth="1"/>
    <col min="259" max="259" width="76.42578125" style="124" customWidth="1"/>
    <col min="260" max="273" width="15.7109375" style="124" customWidth="1"/>
    <col min="274" max="513" width="9.140625" style="124"/>
    <col min="514" max="514" width="8.85546875" style="124" bestFit="1" customWidth="1"/>
    <col min="515" max="515" width="76.42578125" style="124" customWidth="1"/>
    <col min="516" max="529" width="15.7109375" style="124" customWidth="1"/>
    <col min="530" max="769" width="9.140625" style="124"/>
    <col min="770" max="770" width="8.85546875" style="124" bestFit="1" customWidth="1"/>
    <col min="771" max="771" width="76.42578125" style="124" customWidth="1"/>
    <col min="772" max="785" width="15.7109375" style="124" customWidth="1"/>
    <col min="786" max="1025" width="9.140625" style="124"/>
    <col min="1026" max="1026" width="8.85546875" style="124" bestFit="1" customWidth="1"/>
    <col min="1027" max="1027" width="76.42578125" style="124" customWidth="1"/>
    <col min="1028" max="1041" width="15.7109375" style="124" customWidth="1"/>
    <col min="1042" max="1281" width="9.140625" style="124"/>
    <col min="1282" max="1282" width="8.85546875" style="124" bestFit="1" customWidth="1"/>
    <col min="1283" max="1283" width="76.42578125" style="124" customWidth="1"/>
    <col min="1284" max="1297" width="15.7109375" style="124" customWidth="1"/>
    <col min="1298" max="1537" width="9.140625" style="124"/>
    <col min="1538" max="1538" width="8.85546875" style="124" bestFit="1" customWidth="1"/>
    <col min="1539" max="1539" width="76.42578125" style="124" customWidth="1"/>
    <col min="1540" max="1553" width="15.7109375" style="124" customWidth="1"/>
    <col min="1554" max="1793" width="9.140625" style="124"/>
    <col min="1794" max="1794" width="8.85546875" style="124" bestFit="1" customWidth="1"/>
    <col min="1795" max="1795" width="76.42578125" style="124" customWidth="1"/>
    <col min="1796" max="1809" width="15.7109375" style="124" customWidth="1"/>
    <col min="1810" max="2049" width="9.140625" style="124"/>
    <col min="2050" max="2050" width="8.85546875" style="124" bestFit="1" customWidth="1"/>
    <col min="2051" max="2051" width="76.42578125" style="124" customWidth="1"/>
    <col min="2052" max="2065" width="15.7109375" style="124" customWidth="1"/>
    <col min="2066" max="2305" width="9.140625" style="124"/>
    <col min="2306" max="2306" width="8.85546875" style="124" bestFit="1" customWidth="1"/>
    <col min="2307" max="2307" width="76.42578125" style="124" customWidth="1"/>
    <col min="2308" max="2321" width="15.7109375" style="124" customWidth="1"/>
    <col min="2322" max="2561" width="9.140625" style="124"/>
    <col min="2562" max="2562" width="8.85546875" style="124" bestFit="1" customWidth="1"/>
    <col min="2563" max="2563" width="76.42578125" style="124" customWidth="1"/>
    <col min="2564" max="2577" width="15.7109375" style="124" customWidth="1"/>
    <col min="2578" max="2817" width="9.140625" style="124"/>
    <col min="2818" max="2818" width="8.85546875" style="124" bestFit="1" customWidth="1"/>
    <col min="2819" max="2819" width="76.42578125" style="124" customWidth="1"/>
    <col min="2820" max="2833" width="15.7109375" style="124" customWidth="1"/>
    <col min="2834" max="3073" width="9.140625" style="124"/>
    <col min="3074" max="3074" width="8.85546875" style="124" bestFit="1" customWidth="1"/>
    <col min="3075" max="3075" width="76.42578125" style="124" customWidth="1"/>
    <col min="3076" max="3089" width="15.7109375" style="124" customWidth="1"/>
    <col min="3090" max="3329" width="9.140625" style="124"/>
    <col min="3330" max="3330" width="8.85546875" style="124" bestFit="1" customWidth="1"/>
    <col min="3331" max="3331" width="76.42578125" style="124" customWidth="1"/>
    <col min="3332" max="3345" width="15.7109375" style="124" customWidth="1"/>
    <col min="3346" max="3585" width="9.140625" style="124"/>
    <col min="3586" max="3586" width="8.85546875" style="124" bestFit="1" customWidth="1"/>
    <col min="3587" max="3587" width="76.42578125" style="124" customWidth="1"/>
    <col min="3588" max="3601" width="15.7109375" style="124" customWidth="1"/>
    <col min="3602" max="3841" width="9.140625" style="124"/>
    <col min="3842" max="3842" width="8.85546875" style="124" bestFit="1" customWidth="1"/>
    <col min="3843" max="3843" width="76.42578125" style="124" customWidth="1"/>
    <col min="3844" max="3857" width="15.7109375" style="124" customWidth="1"/>
    <col min="3858" max="4097" width="9.140625" style="124"/>
    <col min="4098" max="4098" width="8.85546875" style="124" bestFit="1" customWidth="1"/>
    <col min="4099" max="4099" width="76.42578125" style="124" customWidth="1"/>
    <col min="4100" max="4113" width="15.7109375" style="124" customWidth="1"/>
    <col min="4114" max="4353" width="9.140625" style="124"/>
    <col min="4354" max="4354" width="8.85546875" style="124" bestFit="1" customWidth="1"/>
    <col min="4355" max="4355" width="76.42578125" style="124" customWidth="1"/>
    <col min="4356" max="4369" width="15.7109375" style="124" customWidth="1"/>
    <col min="4370" max="4609" width="9.140625" style="124"/>
    <col min="4610" max="4610" width="8.85546875" style="124" bestFit="1" customWidth="1"/>
    <col min="4611" max="4611" width="76.42578125" style="124" customWidth="1"/>
    <col min="4612" max="4625" width="15.7109375" style="124" customWidth="1"/>
    <col min="4626" max="4865" width="9.140625" style="124"/>
    <col min="4866" max="4866" width="8.85546875" style="124" bestFit="1" customWidth="1"/>
    <col min="4867" max="4867" width="76.42578125" style="124" customWidth="1"/>
    <col min="4868" max="4881" width="15.7109375" style="124" customWidth="1"/>
    <col min="4882" max="5121" width="9.140625" style="124"/>
    <col min="5122" max="5122" width="8.85546875" style="124" bestFit="1" customWidth="1"/>
    <col min="5123" max="5123" width="76.42578125" style="124" customWidth="1"/>
    <col min="5124" max="5137" width="15.7109375" style="124" customWidth="1"/>
    <col min="5138" max="5377" width="9.140625" style="124"/>
    <col min="5378" max="5378" width="8.85546875" style="124" bestFit="1" customWidth="1"/>
    <col min="5379" max="5379" width="76.42578125" style="124" customWidth="1"/>
    <col min="5380" max="5393" width="15.7109375" style="124" customWidth="1"/>
    <col min="5394" max="5633" width="9.140625" style="124"/>
    <col min="5634" max="5634" width="8.85546875" style="124" bestFit="1" customWidth="1"/>
    <col min="5635" max="5635" width="76.42578125" style="124" customWidth="1"/>
    <col min="5636" max="5649" width="15.7109375" style="124" customWidth="1"/>
    <col min="5650" max="5889" width="9.140625" style="124"/>
    <col min="5890" max="5890" width="8.85546875" style="124" bestFit="1" customWidth="1"/>
    <col min="5891" max="5891" width="76.42578125" style="124" customWidth="1"/>
    <col min="5892" max="5905" width="15.7109375" style="124" customWidth="1"/>
    <col min="5906" max="6145" width="9.140625" style="124"/>
    <col min="6146" max="6146" width="8.85546875" style="124" bestFit="1" customWidth="1"/>
    <col min="6147" max="6147" width="76.42578125" style="124" customWidth="1"/>
    <col min="6148" max="6161" width="15.7109375" style="124" customWidth="1"/>
    <col min="6162" max="6401" width="9.140625" style="124"/>
    <col min="6402" max="6402" width="8.85546875" style="124" bestFit="1" customWidth="1"/>
    <col min="6403" max="6403" width="76.42578125" style="124" customWidth="1"/>
    <col min="6404" max="6417" width="15.7109375" style="124" customWidth="1"/>
    <col min="6418" max="6657" width="9.140625" style="124"/>
    <col min="6658" max="6658" width="8.85546875" style="124" bestFit="1" customWidth="1"/>
    <col min="6659" max="6659" width="76.42578125" style="124" customWidth="1"/>
    <col min="6660" max="6673" width="15.7109375" style="124" customWidth="1"/>
    <col min="6674" max="6913" width="9.140625" style="124"/>
    <col min="6914" max="6914" width="8.85546875" style="124" bestFit="1" customWidth="1"/>
    <col min="6915" max="6915" width="76.42578125" style="124" customWidth="1"/>
    <col min="6916" max="6929" width="15.7109375" style="124" customWidth="1"/>
    <col min="6930" max="7169" width="9.140625" style="124"/>
    <col min="7170" max="7170" width="8.85546875" style="124" bestFit="1" customWidth="1"/>
    <col min="7171" max="7171" width="76.42578125" style="124" customWidth="1"/>
    <col min="7172" max="7185" width="15.7109375" style="124" customWidth="1"/>
    <col min="7186" max="7425" width="9.140625" style="124"/>
    <col min="7426" max="7426" width="8.85546875" style="124" bestFit="1" customWidth="1"/>
    <col min="7427" max="7427" width="76.42578125" style="124" customWidth="1"/>
    <col min="7428" max="7441" width="15.7109375" style="124" customWidth="1"/>
    <col min="7442" max="7681" width="9.140625" style="124"/>
    <col min="7682" max="7682" width="8.85546875" style="124" bestFit="1" customWidth="1"/>
    <col min="7683" max="7683" width="76.42578125" style="124" customWidth="1"/>
    <col min="7684" max="7697" width="15.7109375" style="124" customWidth="1"/>
    <col min="7698" max="7937" width="9.140625" style="124"/>
    <col min="7938" max="7938" width="8.85546875" style="124" bestFit="1" customWidth="1"/>
    <col min="7939" max="7939" width="76.42578125" style="124" customWidth="1"/>
    <col min="7940" max="7953" width="15.7109375" style="124" customWidth="1"/>
    <col min="7954" max="8193" width="9.140625" style="124"/>
    <col min="8194" max="8194" width="8.85546875" style="124" bestFit="1" customWidth="1"/>
    <col min="8195" max="8195" width="76.42578125" style="124" customWidth="1"/>
    <col min="8196" max="8209" width="15.7109375" style="124" customWidth="1"/>
    <col min="8210" max="8449" width="9.140625" style="124"/>
    <col min="8450" max="8450" width="8.85546875" style="124" bestFit="1" customWidth="1"/>
    <col min="8451" max="8451" width="76.42578125" style="124" customWidth="1"/>
    <col min="8452" max="8465" width="15.7109375" style="124" customWidth="1"/>
    <col min="8466" max="8705" width="9.140625" style="124"/>
    <col min="8706" max="8706" width="8.85546875" style="124" bestFit="1" customWidth="1"/>
    <col min="8707" max="8707" width="76.42578125" style="124" customWidth="1"/>
    <col min="8708" max="8721" width="15.7109375" style="124" customWidth="1"/>
    <col min="8722" max="8961" width="9.140625" style="124"/>
    <col min="8962" max="8962" width="8.85546875" style="124" bestFit="1" customWidth="1"/>
    <col min="8963" max="8963" width="76.42578125" style="124" customWidth="1"/>
    <col min="8964" max="8977" width="15.7109375" style="124" customWidth="1"/>
    <col min="8978" max="9217" width="9.140625" style="124"/>
    <col min="9218" max="9218" width="8.85546875" style="124" bestFit="1" customWidth="1"/>
    <col min="9219" max="9219" width="76.42578125" style="124" customWidth="1"/>
    <col min="9220" max="9233" width="15.7109375" style="124" customWidth="1"/>
    <col min="9234" max="9473" width="9.140625" style="124"/>
    <col min="9474" max="9474" width="8.85546875" style="124" bestFit="1" customWidth="1"/>
    <col min="9475" max="9475" width="76.42578125" style="124" customWidth="1"/>
    <col min="9476" max="9489" width="15.7109375" style="124" customWidth="1"/>
    <col min="9490" max="9729" width="9.140625" style="124"/>
    <col min="9730" max="9730" width="8.85546875" style="124" bestFit="1" customWidth="1"/>
    <col min="9731" max="9731" width="76.42578125" style="124" customWidth="1"/>
    <col min="9732" max="9745" width="15.7109375" style="124" customWidth="1"/>
    <col min="9746" max="9985" width="9.140625" style="124"/>
    <col min="9986" max="9986" width="8.85546875" style="124" bestFit="1" customWidth="1"/>
    <col min="9987" max="9987" width="76.42578125" style="124" customWidth="1"/>
    <col min="9988" max="10001" width="15.7109375" style="124" customWidth="1"/>
    <col min="10002" max="10241" width="9.140625" style="124"/>
    <col min="10242" max="10242" width="8.85546875" style="124" bestFit="1" customWidth="1"/>
    <col min="10243" max="10243" width="76.42578125" style="124" customWidth="1"/>
    <col min="10244" max="10257" width="15.7109375" style="124" customWidth="1"/>
    <col min="10258" max="10497" width="9.140625" style="124"/>
    <col min="10498" max="10498" width="8.85546875" style="124" bestFit="1" customWidth="1"/>
    <col min="10499" max="10499" width="76.42578125" style="124" customWidth="1"/>
    <col min="10500" max="10513" width="15.7109375" style="124" customWidth="1"/>
    <col min="10514" max="10753" width="9.140625" style="124"/>
    <col min="10754" max="10754" width="8.85546875" style="124" bestFit="1" customWidth="1"/>
    <col min="10755" max="10755" width="76.42578125" style="124" customWidth="1"/>
    <col min="10756" max="10769" width="15.7109375" style="124" customWidth="1"/>
    <col min="10770" max="11009" width="9.140625" style="124"/>
    <col min="11010" max="11010" width="8.85546875" style="124" bestFit="1" customWidth="1"/>
    <col min="11011" max="11011" width="76.42578125" style="124" customWidth="1"/>
    <col min="11012" max="11025" width="15.7109375" style="124" customWidth="1"/>
    <col min="11026" max="11265" width="9.140625" style="124"/>
    <col min="11266" max="11266" width="8.85546875" style="124" bestFit="1" customWidth="1"/>
    <col min="11267" max="11267" width="76.42578125" style="124" customWidth="1"/>
    <col min="11268" max="11281" width="15.7109375" style="124" customWidth="1"/>
    <col min="11282" max="11521" width="9.140625" style="124"/>
    <col min="11522" max="11522" width="8.85546875" style="124" bestFit="1" customWidth="1"/>
    <col min="11523" max="11523" width="76.42578125" style="124" customWidth="1"/>
    <col min="11524" max="11537" width="15.7109375" style="124" customWidth="1"/>
    <col min="11538" max="11777" width="9.140625" style="124"/>
    <col min="11778" max="11778" width="8.85546875" style="124" bestFit="1" customWidth="1"/>
    <col min="11779" max="11779" width="76.42578125" style="124" customWidth="1"/>
    <col min="11780" max="11793" width="15.7109375" style="124" customWidth="1"/>
    <col min="11794" max="12033" width="9.140625" style="124"/>
    <col min="12034" max="12034" width="8.85546875" style="124" bestFit="1" customWidth="1"/>
    <col min="12035" max="12035" width="76.42578125" style="124" customWidth="1"/>
    <col min="12036" max="12049" width="15.7109375" style="124" customWidth="1"/>
    <col min="12050" max="12289" width="9.140625" style="124"/>
    <col min="12290" max="12290" width="8.85546875" style="124" bestFit="1" customWidth="1"/>
    <col min="12291" max="12291" width="76.42578125" style="124" customWidth="1"/>
    <col min="12292" max="12305" width="15.7109375" style="124" customWidth="1"/>
    <col min="12306" max="12545" width="9.140625" style="124"/>
    <col min="12546" max="12546" width="8.85546875" style="124" bestFit="1" customWidth="1"/>
    <col min="12547" max="12547" width="76.42578125" style="124" customWidth="1"/>
    <col min="12548" max="12561" width="15.7109375" style="124" customWidth="1"/>
    <col min="12562" max="12801" width="9.140625" style="124"/>
    <col min="12802" max="12802" width="8.85546875" style="124" bestFit="1" customWidth="1"/>
    <col min="12803" max="12803" width="76.42578125" style="124" customWidth="1"/>
    <col min="12804" max="12817" width="15.7109375" style="124" customWidth="1"/>
    <col min="12818" max="13057" width="9.140625" style="124"/>
    <col min="13058" max="13058" width="8.85546875" style="124" bestFit="1" customWidth="1"/>
    <col min="13059" max="13059" width="76.42578125" style="124" customWidth="1"/>
    <col min="13060" max="13073" width="15.7109375" style="124" customWidth="1"/>
    <col min="13074" max="13313" width="9.140625" style="124"/>
    <col min="13314" max="13314" width="8.85546875" style="124" bestFit="1" customWidth="1"/>
    <col min="13315" max="13315" width="76.42578125" style="124" customWidth="1"/>
    <col min="13316" max="13329" width="15.7109375" style="124" customWidth="1"/>
    <col min="13330" max="13569" width="9.140625" style="124"/>
    <col min="13570" max="13570" width="8.85546875" style="124" bestFit="1" customWidth="1"/>
    <col min="13571" max="13571" width="76.42578125" style="124" customWidth="1"/>
    <col min="13572" max="13585" width="15.7109375" style="124" customWidth="1"/>
    <col min="13586" max="13825" width="9.140625" style="124"/>
    <col min="13826" max="13826" width="8.85546875" style="124" bestFit="1" customWidth="1"/>
    <col min="13827" max="13827" width="76.42578125" style="124" customWidth="1"/>
    <col min="13828" max="13841" width="15.7109375" style="124" customWidth="1"/>
    <col min="13842" max="14081" width="9.140625" style="124"/>
    <col min="14082" max="14082" width="8.85546875" style="124" bestFit="1" customWidth="1"/>
    <col min="14083" max="14083" width="76.42578125" style="124" customWidth="1"/>
    <col min="14084" max="14097" width="15.7109375" style="124" customWidth="1"/>
    <col min="14098" max="14337" width="9.140625" style="124"/>
    <col min="14338" max="14338" width="8.85546875" style="124" bestFit="1" customWidth="1"/>
    <col min="14339" max="14339" width="76.42578125" style="124" customWidth="1"/>
    <col min="14340" max="14353" width="15.7109375" style="124" customWidth="1"/>
    <col min="14354" max="14593" width="9.140625" style="124"/>
    <col min="14594" max="14594" width="8.85546875" style="124" bestFit="1" customWidth="1"/>
    <col min="14595" max="14595" width="76.42578125" style="124" customWidth="1"/>
    <col min="14596" max="14609" width="15.7109375" style="124" customWidth="1"/>
    <col min="14610" max="14849" width="9.140625" style="124"/>
    <col min="14850" max="14850" width="8.85546875" style="124" bestFit="1" customWidth="1"/>
    <col min="14851" max="14851" width="76.42578125" style="124" customWidth="1"/>
    <col min="14852" max="14865" width="15.7109375" style="124" customWidth="1"/>
    <col min="14866" max="15105" width="9.140625" style="124"/>
    <col min="15106" max="15106" width="8.85546875" style="124" bestFit="1" customWidth="1"/>
    <col min="15107" max="15107" width="76.42578125" style="124" customWidth="1"/>
    <col min="15108" max="15121" width="15.7109375" style="124" customWidth="1"/>
    <col min="15122" max="15361" width="9.140625" style="124"/>
    <col min="15362" max="15362" width="8.85546875" style="124" bestFit="1" customWidth="1"/>
    <col min="15363" max="15363" width="76.42578125" style="124" customWidth="1"/>
    <col min="15364" max="15377" width="15.7109375" style="124" customWidth="1"/>
    <col min="15378" max="15617" width="9.140625" style="124"/>
    <col min="15618" max="15618" width="8.85546875" style="124" bestFit="1" customWidth="1"/>
    <col min="15619" max="15619" width="76.42578125" style="124" customWidth="1"/>
    <col min="15620" max="15633" width="15.7109375" style="124" customWidth="1"/>
    <col min="15634" max="15873" width="9.140625" style="124"/>
    <col min="15874" max="15874" width="8.85546875" style="124" bestFit="1" customWidth="1"/>
    <col min="15875" max="15875" width="76.42578125" style="124" customWidth="1"/>
    <col min="15876" max="15889" width="15.7109375" style="124" customWidth="1"/>
    <col min="15890" max="16129" width="9.140625" style="124"/>
    <col min="16130" max="16130" width="8.85546875" style="124" bestFit="1" customWidth="1"/>
    <col min="16131" max="16131" width="76.42578125" style="124" customWidth="1"/>
    <col min="16132" max="16145" width="15.7109375" style="124" customWidth="1"/>
    <col min="16146" max="16384" width="9.140625" style="124"/>
  </cols>
  <sheetData>
    <row r="1" spans="1:21" s="120" customFormat="1" ht="18" x14ac:dyDescent="0.25">
      <c r="A1" s="417" t="s">
        <v>104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119"/>
    </row>
    <row r="2" spans="1:21" s="120" customFormat="1" ht="18" x14ac:dyDescent="0.25">
      <c r="A2" s="118"/>
      <c r="B2" s="146" t="s">
        <v>177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1:21" x14ac:dyDescent="0.2">
      <c r="A3" s="125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spans="1:21" x14ac:dyDescent="0.2">
      <c r="A4" s="418"/>
      <c r="B4" s="419" t="s">
        <v>20</v>
      </c>
      <c r="C4" s="414" t="s">
        <v>105</v>
      </c>
      <c r="D4" s="414"/>
      <c r="E4" s="126"/>
      <c r="F4" s="414" t="s">
        <v>22</v>
      </c>
      <c r="G4" s="414"/>
      <c r="H4" s="414"/>
      <c r="I4" s="126"/>
      <c r="J4" s="414" t="s">
        <v>106</v>
      </c>
      <c r="K4" s="414"/>
      <c r="L4" s="414"/>
      <c r="M4" s="414"/>
      <c r="N4" s="126"/>
      <c r="O4" s="414" t="s">
        <v>11</v>
      </c>
      <c r="P4" s="414" t="s">
        <v>107</v>
      </c>
      <c r="Q4" s="414" t="s">
        <v>13</v>
      </c>
      <c r="R4" s="414" t="s">
        <v>108</v>
      </c>
      <c r="S4" s="126"/>
      <c r="T4" s="414" t="s">
        <v>23</v>
      </c>
      <c r="U4" s="415" t="s">
        <v>24</v>
      </c>
    </row>
    <row r="5" spans="1:21" ht="52.5" x14ac:dyDescent="0.2">
      <c r="A5" s="418"/>
      <c r="B5" s="419"/>
      <c r="C5" s="126" t="s">
        <v>109</v>
      </c>
      <c r="D5" s="126" t="s">
        <v>110</v>
      </c>
      <c r="E5" s="126" t="s">
        <v>175</v>
      </c>
      <c r="F5" s="127" t="s">
        <v>4</v>
      </c>
      <c r="G5" s="126" t="s">
        <v>5</v>
      </c>
      <c r="H5" s="126" t="s">
        <v>6</v>
      </c>
      <c r="I5" s="126" t="s">
        <v>178</v>
      </c>
      <c r="J5" s="126" t="s">
        <v>111</v>
      </c>
      <c r="K5" s="126" t="s">
        <v>112</v>
      </c>
      <c r="L5" s="126" t="s">
        <v>113</v>
      </c>
      <c r="M5" s="126" t="s">
        <v>114</v>
      </c>
      <c r="N5" s="126" t="s">
        <v>179</v>
      </c>
      <c r="O5" s="414"/>
      <c r="P5" s="414"/>
      <c r="Q5" s="414"/>
      <c r="R5" s="414"/>
      <c r="S5" s="126" t="s">
        <v>180</v>
      </c>
      <c r="T5" s="414"/>
      <c r="U5" s="416"/>
    </row>
    <row r="6" spans="1:21" s="130" customFormat="1" ht="28.5" hidden="1" x14ac:dyDescent="0.2">
      <c r="A6" s="128" t="s">
        <v>115</v>
      </c>
      <c r="B6" s="129" t="s">
        <v>116</v>
      </c>
      <c r="C6" s="134">
        <v>2514</v>
      </c>
      <c r="D6" s="134">
        <v>6774</v>
      </c>
      <c r="E6" s="133">
        <f>+D6+C6</f>
        <v>9288</v>
      </c>
      <c r="F6" s="133">
        <v>0</v>
      </c>
      <c r="G6" s="133">
        <v>105393</v>
      </c>
      <c r="H6" s="133">
        <v>347975</v>
      </c>
      <c r="I6" s="133">
        <f>+F6+G6+H6</f>
        <v>453368</v>
      </c>
      <c r="J6" s="133">
        <v>2113444</v>
      </c>
      <c r="K6" s="133">
        <v>30380</v>
      </c>
      <c r="L6" s="133">
        <v>220035</v>
      </c>
      <c r="M6" s="133">
        <v>393466</v>
      </c>
      <c r="N6" s="133">
        <f>SUM(J6:M6)</f>
        <v>2757325</v>
      </c>
      <c r="O6" s="133">
        <v>37278</v>
      </c>
      <c r="P6" s="133">
        <v>83518</v>
      </c>
      <c r="Q6" s="133">
        <v>151411</v>
      </c>
      <c r="R6" s="133">
        <v>0</v>
      </c>
      <c r="S6" s="133">
        <f>+O6+P6+Q6+R6</f>
        <v>272207</v>
      </c>
      <c r="T6" s="133">
        <v>3492188</v>
      </c>
    </row>
    <row r="7" spans="1:21" s="130" customFormat="1" ht="14.25" hidden="1" x14ac:dyDescent="0.2">
      <c r="A7" s="128" t="s">
        <v>117</v>
      </c>
      <c r="B7" s="129" t="s">
        <v>118</v>
      </c>
      <c r="C7" s="134">
        <v>83407</v>
      </c>
      <c r="D7" s="134">
        <v>17603</v>
      </c>
      <c r="E7" s="133">
        <f t="shared" ref="E7:E38" si="0">+D7+C7</f>
        <v>101010</v>
      </c>
      <c r="F7" s="133">
        <v>0</v>
      </c>
      <c r="G7" s="133">
        <v>114291</v>
      </c>
      <c r="H7" s="133">
        <v>638946</v>
      </c>
      <c r="I7" s="133">
        <f t="shared" ref="I7:I38" si="1">+F7+G7+H7</f>
        <v>753237</v>
      </c>
      <c r="J7" s="133">
        <v>2485753</v>
      </c>
      <c r="K7" s="133">
        <v>142173</v>
      </c>
      <c r="L7" s="133">
        <v>347161</v>
      </c>
      <c r="M7" s="133">
        <v>925140</v>
      </c>
      <c r="N7" s="133">
        <f t="shared" ref="N7:N38" si="2">SUM(J7:M7)</f>
        <v>3900227</v>
      </c>
      <c r="O7" s="133">
        <v>117806</v>
      </c>
      <c r="P7" s="133">
        <v>118135</v>
      </c>
      <c r="Q7" s="133">
        <v>214169</v>
      </c>
      <c r="R7" s="133">
        <v>0</v>
      </c>
      <c r="S7" s="133">
        <f t="shared" ref="S7:S38" si="3">+O7+P7+Q7+R7</f>
        <v>450110</v>
      </c>
      <c r="T7" s="133">
        <v>5204584</v>
      </c>
    </row>
    <row r="8" spans="1:21" s="130" customFormat="1" ht="14.25" hidden="1" x14ac:dyDescent="0.2">
      <c r="A8" s="128" t="s">
        <v>119</v>
      </c>
      <c r="B8" s="129" t="s">
        <v>120</v>
      </c>
      <c r="C8" s="134">
        <v>57</v>
      </c>
      <c r="D8" s="134">
        <v>42594</v>
      </c>
      <c r="E8" s="133">
        <f t="shared" si="0"/>
        <v>42651</v>
      </c>
      <c r="F8" s="133">
        <v>0</v>
      </c>
      <c r="G8" s="133">
        <v>135545</v>
      </c>
      <c r="H8" s="133">
        <v>1025543</v>
      </c>
      <c r="I8" s="133">
        <f t="shared" si="1"/>
        <v>1161088</v>
      </c>
      <c r="J8" s="133">
        <v>4668203</v>
      </c>
      <c r="K8" s="133">
        <v>378422</v>
      </c>
      <c r="L8" s="133">
        <v>384882</v>
      </c>
      <c r="M8" s="133">
        <v>1349421</v>
      </c>
      <c r="N8" s="133">
        <f t="shared" si="2"/>
        <v>6780928</v>
      </c>
      <c r="O8" s="133">
        <v>109440</v>
      </c>
      <c r="P8" s="133">
        <v>205390</v>
      </c>
      <c r="Q8" s="133">
        <v>372354</v>
      </c>
      <c r="R8" s="133">
        <v>1</v>
      </c>
      <c r="S8" s="133">
        <f t="shared" si="3"/>
        <v>687185</v>
      </c>
      <c r="T8" s="133">
        <v>8671852</v>
      </c>
    </row>
    <row r="9" spans="1:21" s="130" customFormat="1" ht="14.25" hidden="1" x14ac:dyDescent="0.2">
      <c r="A9" s="128" t="s">
        <v>121</v>
      </c>
      <c r="B9" s="129" t="s">
        <v>122</v>
      </c>
      <c r="C9" s="134">
        <v>19109</v>
      </c>
      <c r="D9" s="134">
        <v>69267</v>
      </c>
      <c r="E9" s="133">
        <f t="shared" si="0"/>
        <v>88376</v>
      </c>
      <c r="F9" s="133">
        <v>0</v>
      </c>
      <c r="G9" s="133">
        <v>861058</v>
      </c>
      <c r="H9" s="133">
        <v>612045</v>
      </c>
      <c r="I9" s="133">
        <f t="shared" si="1"/>
        <v>1473103</v>
      </c>
      <c r="J9" s="133">
        <v>3433774</v>
      </c>
      <c r="K9" s="133">
        <v>52024</v>
      </c>
      <c r="L9" s="133">
        <v>216098</v>
      </c>
      <c r="M9" s="133">
        <v>1019825</v>
      </c>
      <c r="N9" s="133">
        <f t="shared" si="2"/>
        <v>4721721</v>
      </c>
      <c r="O9" s="133">
        <v>112384</v>
      </c>
      <c r="P9" s="133">
        <v>143018</v>
      </c>
      <c r="Q9" s="133">
        <v>259913</v>
      </c>
      <c r="R9" s="133">
        <v>1</v>
      </c>
      <c r="S9" s="133">
        <f t="shared" si="3"/>
        <v>515316</v>
      </c>
      <c r="T9" s="133">
        <v>6798516</v>
      </c>
    </row>
    <row r="10" spans="1:21" s="130" customFormat="1" ht="14.25" hidden="1" x14ac:dyDescent="0.2">
      <c r="A10" s="131" t="s">
        <v>123</v>
      </c>
      <c r="B10" s="129" t="s">
        <v>124</v>
      </c>
      <c r="C10" s="134">
        <v>14390</v>
      </c>
      <c r="D10" s="134">
        <v>40840</v>
      </c>
      <c r="E10" s="133">
        <f t="shared" si="0"/>
        <v>55230</v>
      </c>
      <c r="F10" s="133">
        <v>0</v>
      </c>
      <c r="G10" s="133">
        <v>167413</v>
      </c>
      <c r="H10" s="133">
        <v>1097412</v>
      </c>
      <c r="I10" s="133">
        <f t="shared" si="1"/>
        <v>1264825</v>
      </c>
      <c r="J10" s="133">
        <v>6056728</v>
      </c>
      <c r="K10" s="133">
        <v>94480</v>
      </c>
      <c r="L10" s="133">
        <v>563944</v>
      </c>
      <c r="M10" s="133">
        <v>1859952</v>
      </c>
      <c r="N10" s="133">
        <f t="shared" si="2"/>
        <v>8575104</v>
      </c>
      <c r="O10" s="133">
        <v>127410</v>
      </c>
      <c r="P10" s="133">
        <v>259734</v>
      </c>
      <c r="Q10" s="133">
        <v>470876</v>
      </c>
      <c r="R10" s="133">
        <v>1</v>
      </c>
      <c r="S10" s="133">
        <f t="shared" si="3"/>
        <v>858021</v>
      </c>
      <c r="T10" s="133">
        <v>10753180</v>
      </c>
    </row>
    <row r="11" spans="1:21" s="130" customFormat="1" ht="42.75" hidden="1" x14ac:dyDescent="0.2">
      <c r="A11" s="131" t="s">
        <v>125</v>
      </c>
      <c r="B11" s="129" t="s">
        <v>126</v>
      </c>
      <c r="C11" s="134">
        <v>45392</v>
      </c>
      <c r="D11" s="134">
        <v>24203</v>
      </c>
      <c r="E11" s="133">
        <f t="shared" si="0"/>
        <v>69595</v>
      </c>
      <c r="F11" s="133">
        <v>4770435</v>
      </c>
      <c r="G11" s="133">
        <v>422882</v>
      </c>
      <c r="H11" s="133">
        <v>1198701</v>
      </c>
      <c r="I11" s="133">
        <f t="shared" si="1"/>
        <v>6392018</v>
      </c>
      <c r="J11" s="133">
        <v>1559459</v>
      </c>
      <c r="K11" s="133">
        <v>23146</v>
      </c>
      <c r="L11" s="133">
        <v>99814</v>
      </c>
      <c r="M11" s="133">
        <v>418346</v>
      </c>
      <c r="N11" s="133">
        <f t="shared" si="2"/>
        <v>2100765</v>
      </c>
      <c r="O11" s="133">
        <v>35967</v>
      </c>
      <c r="P11" s="133">
        <v>63631</v>
      </c>
      <c r="Q11" s="133">
        <v>115357</v>
      </c>
      <c r="R11" s="133">
        <v>0</v>
      </c>
      <c r="S11" s="133">
        <f t="shared" si="3"/>
        <v>214955</v>
      </c>
      <c r="T11" s="133">
        <v>8777333</v>
      </c>
    </row>
    <row r="12" spans="1:21" ht="14.25" hidden="1" x14ac:dyDescent="0.2">
      <c r="A12" s="131" t="s">
        <v>127</v>
      </c>
      <c r="B12" s="129" t="s">
        <v>128</v>
      </c>
      <c r="C12" s="134">
        <v>0</v>
      </c>
      <c r="D12" s="134">
        <v>0</v>
      </c>
      <c r="E12" s="133">
        <f t="shared" si="0"/>
        <v>0</v>
      </c>
      <c r="F12" s="133">
        <v>0</v>
      </c>
      <c r="G12" s="133">
        <v>0</v>
      </c>
      <c r="H12" s="133">
        <v>0</v>
      </c>
      <c r="I12" s="133">
        <f t="shared" si="1"/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f t="shared" si="2"/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f t="shared" si="3"/>
        <v>0</v>
      </c>
      <c r="T12" s="133">
        <v>0</v>
      </c>
    </row>
    <row r="13" spans="1:21" ht="14.25" hidden="1" x14ac:dyDescent="0.2">
      <c r="A13" s="131" t="s">
        <v>129</v>
      </c>
      <c r="B13" s="129" t="s">
        <v>130</v>
      </c>
      <c r="C13" s="134">
        <v>0</v>
      </c>
      <c r="D13" s="134">
        <v>0</v>
      </c>
      <c r="E13" s="133">
        <f t="shared" si="0"/>
        <v>0</v>
      </c>
      <c r="F13" s="133">
        <v>0</v>
      </c>
      <c r="G13" s="133">
        <v>2367149</v>
      </c>
      <c r="H13" s="133">
        <v>0</v>
      </c>
      <c r="I13" s="133">
        <f t="shared" si="1"/>
        <v>2367149</v>
      </c>
      <c r="J13" s="133">
        <v>0</v>
      </c>
      <c r="K13" s="133">
        <v>0</v>
      </c>
      <c r="L13" s="133">
        <v>0</v>
      </c>
      <c r="M13" s="133">
        <v>0</v>
      </c>
      <c r="N13" s="133">
        <f t="shared" si="2"/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f t="shared" si="3"/>
        <v>0</v>
      </c>
      <c r="T13" s="133">
        <v>2367149</v>
      </c>
    </row>
    <row r="14" spans="1:21" ht="15.75" x14ac:dyDescent="0.2">
      <c r="A14" s="135">
        <v>19999</v>
      </c>
      <c r="B14" s="136" t="s">
        <v>131</v>
      </c>
      <c r="C14" s="137">
        <v>164869</v>
      </c>
      <c r="D14" s="137">
        <v>201281</v>
      </c>
      <c r="E14" s="147">
        <f t="shared" si="0"/>
        <v>366150</v>
      </c>
      <c r="F14" s="147">
        <v>4770435</v>
      </c>
      <c r="G14" s="147">
        <v>4173731</v>
      </c>
      <c r="H14" s="147">
        <v>4920622</v>
      </c>
      <c r="I14" s="147">
        <f t="shared" si="1"/>
        <v>13864788</v>
      </c>
      <c r="J14" s="147">
        <v>20317361</v>
      </c>
      <c r="K14" s="147">
        <v>720625</v>
      </c>
      <c r="L14" s="147">
        <v>1831934</v>
      </c>
      <c r="M14" s="147">
        <v>5966150</v>
      </c>
      <c r="N14" s="147">
        <f t="shared" si="2"/>
        <v>28836070</v>
      </c>
      <c r="O14" s="147">
        <v>540285</v>
      </c>
      <c r="P14" s="147">
        <v>873426</v>
      </c>
      <c r="Q14" s="147">
        <v>1584080</v>
      </c>
      <c r="R14" s="147">
        <v>3</v>
      </c>
      <c r="S14" s="147">
        <f t="shared" si="3"/>
        <v>2997794</v>
      </c>
      <c r="T14" s="147">
        <v>46064802</v>
      </c>
      <c r="U14" s="138">
        <v>2.7347533886750063E-2</v>
      </c>
    </row>
    <row r="15" spans="1:21" ht="14.25" hidden="1" x14ac:dyDescent="0.2">
      <c r="A15" s="128" t="s">
        <v>132</v>
      </c>
      <c r="B15" s="129" t="s">
        <v>133</v>
      </c>
      <c r="C15" s="134">
        <v>6601</v>
      </c>
      <c r="D15" s="134">
        <v>5799</v>
      </c>
      <c r="E15" s="133">
        <f t="shared" si="0"/>
        <v>12400</v>
      </c>
      <c r="F15" s="133">
        <v>116015845</v>
      </c>
      <c r="G15" s="133">
        <v>6274074</v>
      </c>
      <c r="H15" s="133">
        <v>243766</v>
      </c>
      <c r="I15" s="133">
        <f t="shared" si="1"/>
        <v>122533685</v>
      </c>
      <c r="J15" s="133">
        <v>629552</v>
      </c>
      <c r="K15" s="133">
        <v>17249</v>
      </c>
      <c r="L15" s="133">
        <v>103817</v>
      </c>
      <c r="M15" s="133">
        <v>814924</v>
      </c>
      <c r="N15" s="133">
        <f t="shared" si="2"/>
        <v>1565542</v>
      </c>
      <c r="O15" s="133">
        <v>31186</v>
      </c>
      <c r="P15" s="133">
        <v>47969</v>
      </c>
      <c r="Q15" s="133">
        <v>101447</v>
      </c>
      <c r="R15" s="133">
        <v>0</v>
      </c>
      <c r="S15" s="133">
        <f t="shared" si="3"/>
        <v>180602</v>
      </c>
      <c r="T15" s="133">
        <v>124292229</v>
      </c>
    </row>
    <row r="16" spans="1:21" ht="14.25" hidden="1" x14ac:dyDescent="0.2">
      <c r="A16" s="128" t="s">
        <v>134</v>
      </c>
      <c r="B16" s="129" t="s">
        <v>135</v>
      </c>
      <c r="C16" s="134">
        <v>1306</v>
      </c>
      <c r="D16" s="134">
        <v>1127</v>
      </c>
      <c r="E16" s="133">
        <f t="shared" si="0"/>
        <v>2433</v>
      </c>
      <c r="F16" s="133">
        <v>4083265</v>
      </c>
      <c r="G16" s="133">
        <v>61470</v>
      </c>
      <c r="H16" s="133">
        <v>78871</v>
      </c>
      <c r="I16" s="133">
        <f t="shared" si="1"/>
        <v>4223606</v>
      </c>
      <c r="J16" s="133">
        <v>123049</v>
      </c>
      <c r="K16" s="133">
        <v>3412</v>
      </c>
      <c r="L16" s="133">
        <v>20538</v>
      </c>
      <c r="M16" s="133">
        <v>162703</v>
      </c>
      <c r="N16" s="133">
        <f t="shared" si="2"/>
        <v>309702</v>
      </c>
      <c r="O16" s="133">
        <v>6237</v>
      </c>
      <c r="P16" s="133">
        <v>9381</v>
      </c>
      <c r="Q16" s="133">
        <v>83049</v>
      </c>
      <c r="R16" s="133">
        <v>0</v>
      </c>
      <c r="S16" s="133">
        <f t="shared" si="3"/>
        <v>98667</v>
      </c>
      <c r="T16" s="133">
        <v>4634408</v>
      </c>
    </row>
    <row r="17" spans="1:21" ht="14.25" hidden="1" x14ac:dyDescent="0.2">
      <c r="A17" s="128" t="s">
        <v>136</v>
      </c>
      <c r="B17" s="129" t="s">
        <v>137</v>
      </c>
      <c r="C17" s="134">
        <v>555</v>
      </c>
      <c r="D17" s="134">
        <v>546</v>
      </c>
      <c r="E17" s="133">
        <f t="shared" si="0"/>
        <v>1101</v>
      </c>
      <c r="F17" s="133">
        <v>0</v>
      </c>
      <c r="G17" s="133">
        <v>2556</v>
      </c>
      <c r="H17" s="133">
        <v>23557</v>
      </c>
      <c r="I17" s="133">
        <f t="shared" si="1"/>
        <v>26113</v>
      </c>
      <c r="J17" s="133">
        <v>72710</v>
      </c>
      <c r="K17" s="133">
        <v>1450</v>
      </c>
      <c r="L17" s="133">
        <v>8728</v>
      </c>
      <c r="M17" s="133">
        <v>48733</v>
      </c>
      <c r="N17" s="133">
        <f t="shared" si="2"/>
        <v>131621</v>
      </c>
      <c r="O17" s="133">
        <v>2546</v>
      </c>
      <c r="P17" s="133">
        <v>3987</v>
      </c>
      <c r="Q17" s="133">
        <v>8357</v>
      </c>
      <c r="R17" s="133">
        <v>0</v>
      </c>
      <c r="S17" s="133">
        <f t="shared" si="3"/>
        <v>14890</v>
      </c>
      <c r="T17" s="133">
        <v>173725</v>
      </c>
    </row>
    <row r="18" spans="1:21" ht="14.25" hidden="1" x14ac:dyDescent="0.2">
      <c r="A18" s="128" t="s">
        <v>138</v>
      </c>
      <c r="B18" s="129" t="s">
        <v>41</v>
      </c>
      <c r="C18" s="134">
        <v>0</v>
      </c>
      <c r="D18" s="134">
        <v>0</v>
      </c>
      <c r="E18" s="133">
        <f t="shared" si="0"/>
        <v>0</v>
      </c>
      <c r="F18" s="133">
        <v>865980</v>
      </c>
      <c r="G18" s="133">
        <v>0</v>
      </c>
      <c r="H18" s="133">
        <v>0</v>
      </c>
      <c r="I18" s="133">
        <f t="shared" si="1"/>
        <v>865980</v>
      </c>
      <c r="J18" s="133">
        <v>0</v>
      </c>
      <c r="K18" s="133">
        <v>0</v>
      </c>
      <c r="L18" s="133">
        <v>0</v>
      </c>
      <c r="M18" s="133">
        <v>0</v>
      </c>
      <c r="N18" s="133">
        <f t="shared" si="2"/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f t="shared" si="3"/>
        <v>0</v>
      </c>
      <c r="T18" s="133">
        <v>865980</v>
      </c>
    </row>
    <row r="19" spans="1:21" ht="14.25" hidden="1" x14ac:dyDescent="0.2">
      <c r="A19" s="131" t="s">
        <v>139</v>
      </c>
      <c r="B19" s="129" t="s">
        <v>42</v>
      </c>
      <c r="C19" s="134">
        <v>26992280</v>
      </c>
      <c r="D19" s="134">
        <v>4335</v>
      </c>
      <c r="E19" s="133">
        <f t="shared" si="0"/>
        <v>26996615</v>
      </c>
      <c r="F19" s="133">
        <v>344012856</v>
      </c>
      <c r="G19" s="133">
        <v>33645</v>
      </c>
      <c r="H19" s="133">
        <v>1195918</v>
      </c>
      <c r="I19" s="133">
        <f t="shared" si="1"/>
        <v>345242419</v>
      </c>
      <c r="J19" s="133">
        <v>896085</v>
      </c>
      <c r="K19" s="133">
        <v>19049</v>
      </c>
      <c r="L19" s="133">
        <v>114409</v>
      </c>
      <c r="M19" s="133">
        <v>699317</v>
      </c>
      <c r="N19" s="133">
        <f t="shared" si="2"/>
        <v>1728860</v>
      </c>
      <c r="O19" s="133">
        <v>28222</v>
      </c>
      <c r="P19" s="133">
        <v>52366</v>
      </c>
      <c r="Q19" s="133">
        <v>94928</v>
      </c>
      <c r="R19" s="133">
        <v>0</v>
      </c>
      <c r="S19" s="133">
        <f t="shared" si="3"/>
        <v>175516</v>
      </c>
      <c r="T19" s="133">
        <v>374143410</v>
      </c>
    </row>
    <row r="20" spans="1:21" ht="14.25" hidden="1" x14ac:dyDescent="0.2">
      <c r="A20" s="131" t="s">
        <v>140</v>
      </c>
      <c r="B20" s="139" t="s">
        <v>141</v>
      </c>
      <c r="C20" s="134">
        <v>28</v>
      </c>
      <c r="D20" s="134">
        <v>584</v>
      </c>
      <c r="E20" s="133">
        <f t="shared" si="0"/>
        <v>612</v>
      </c>
      <c r="F20" s="133">
        <v>20364085</v>
      </c>
      <c r="G20" s="133">
        <v>6239</v>
      </c>
      <c r="H20" s="133">
        <v>47757</v>
      </c>
      <c r="I20" s="133">
        <f t="shared" si="1"/>
        <v>20418081</v>
      </c>
      <c r="J20" s="133">
        <v>182733</v>
      </c>
      <c r="K20" s="133">
        <v>3529</v>
      </c>
      <c r="L20" s="133">
        <v>16748</v>
      </c>
      <c r="M20" s="133">
        <v>117297</v>
      </c>
      <c r="N20" s="133">
        <f t="shared" si="2"/>
        <v>320307</v>
      </c>
      <c r="O20" s="133">
        <v>5006</v>
      </c>
      <c r="P20" s="133">
        <v>9702</v>
      </c>
      <c r="Q20" s="133">
        <v>17588</v>
      </c>
      <c r="R20" s="133">
        <v>0</v>
      </c>
      <c r="S20" s="133">
        <f t="shared" si="3"/>
        <v>32296</v>
      </c>
      <c r="T20" s="133">
        <v>20771296</v>
      </c>
    </row>
    <row r="21" spans="1:21" ht="14.25" hidden="1" x14ac:dyDescent="0.2">
      <c r="A21" s="131" t="s">
        <v>142</v>
      </c>
      <c r="B21" s="129" t="s">
        <v>143</v>
      </c>
      <c r="C21" s="134">
        <v>329</v>
      </c>
      <c r="D21" s="134">
        <v>1645</v>
      </c>
      <c r="E21" s="133">
        <f t="shared" si="0"/>
        <v>1974</v>
      </c>
      <c r="F21" s="133">
        <v>248578961</v>
      </c>
      <c r="G21" s="133">
        <v>36722</v>
      </c>
      <c r="H21" s="133">
        <v>141829</v>
      </c>
      <c r="I21" s="133">
        <f t="shared" si="1"/>
        <v>248757512</v>
      </c>
      <c r="J21" s="133">
        <v>389242</v>
      </c>
      <c r="K21" s="133">
        <v>7770</v>
      </c>
      <c r="L21" s="133">
        <v>66539</v>
      </c>
      <c r="M21" s="133">
        <v>241669</v>
      </c>
      <c r="N21" s="133">
        <f t="shared" si="2"/>
        <v>705220</v>
      </c>
      <c r="O21" s="133">
        <v>12059</v>
      </c>
      <c r="P21" s="133">
        <v>21360</v>
      </c>
      <c r="Q21" s="133">
        <v>38722</v>
      </c>
      <c r="R21" s="133">
        <v>0</v>
      </c>
      <c r="S21" s="133">
        <f t="shared" si="3"/>
        <v>72141</v>
      </c>
      <c r="T21" s="133">
        <v>249536847</v>
      </c>
    </row>
    <row r="22" spans="1:21" ht="14.25" hidden="1" x14ac:dyDescent="0.2">
      <c r="A22" s="131" t="s">
        <v>144</v>
      </c>
      <c r="B22" s="129" t="s">
        <v>145</v>
      </c>
      <c r="C22" s="134">
        <v>40</v>
      </c>
      <c r="D22" s="134">
        <v>1130</v>
      </c>
      <c r="E22" s="133">
        <f t="shared" si="0"/>
        <v>1170</v>
      </c>
      <c r="F22" s="133">
        <v>39574466</v>
      </c>
      <c r="G22" s="133">
        <v>2025448</v>
      </c>
      <c r="H22" s="133">
        <v>61680</v>
      </c>
      <c r="I22" s="133">
        <f t="shared" si="1"/>
        <v>41661594</v>
      </c>
      <c r="J22" s="133">
        <v>228263</v>
      </c>
      <c r="K22" s="133">
        <v>4551</v>
      </c>
      <c r="L22" s="133">
        <v>50673</v>
      </c>
      <c r="M22" s="133">
        <v>129586</v>
      </c>
      <c r="N22" s="133">
        <f t="shared" si="2"/>
        <v>413073</v>
      </c>
      <c r="O22" s="133">
        <v>6772</v>
      </c>
      <c r="P22" s="133">
        <v>12511</v>
      </c>
      <c r="Q22" s="133">
        <v>22736</v>
      </c>
      <c r="R22" s="133">
        <v>0</v>
      </c>
      <c r="S22" s="133">
        <f t="shared" si="3"/>
        <v>42019</v>
      </c>
      <c r="T22" s="133">
        <v>42117856</v>
      </c>
    </row>
    <row r="23" spans="1:21" ht="14.25" hidden="1" x14ac:dyDescent="0.2">
      <c r="A23" s="131" t="s">
        <v>146</v>
      </c>
      <c r="B23" s="129" t="s">
        <v>147</v>
      </c>
      <c r="C23" s="134">
        <v>12</v>
      </c>
      <c r="D23" s="134">
        <v>1850</v>
      </c>
      <c r="E23" s="133">
        <f t="shared" si="0"/>
        <v>1862</v>
      </c>
      <c r="F23" s="133">
        <v>25847054</v>
      </c>
      <c r="G23" s="133">
        <v>85998</v>
      </c>
      <c r="H23" s="133">
        <v>93584</v>
      </c>
      <c r="I23" s="133">
        <f t="shared" si="1"/>
        <v>26026636</v>
      </c>
      <c r="J23" s="133">
        <v>356890</v>
      </c>
      <c r="K23" s="133">
        <v>7165</v>
      </c>
      <c r="L23" s="133">
        <v>83175</v>
      </c>
      <c r="M23" s="133">
        <v>203069</v>
      </c>
      <c r="N23" s="133">
        <f t="shared" si="2"/>
        <v>650299</v>
      </c>
      <c r="O23" s="133">
        <v>10517</v>
      </c>
      <c r="P23" s="133">
        <v>19697</v>
      </c>
      <c r="Q23" s="133">
        <v>35807</v>
      </c>
      <c r="R23" s="133">
        <v>0</v>
      </c>
      <c r="S23" s="133">
        <f t="shared" si="3"/>
        <v>66021</v>
      </c>
      <c r="T23" s="133">
        <v>26744818</v>
      </c>
    </row>
    <row r="24" spans="1:21" ht="14.25" hidden="1" x14ac:dyDescent="0.2">
      <c r="A24" s="131" t="s">
        <v>148</v>
      </c>
      <c r="B24" s="129" t="s">
        <v>149</v>
      </c>
      <c r="C24" s="134">
        <v>56</v>
      </c>
      <c r="D24" s="134">
        <v>12559</v>
      </c>
      <c r="E24" s="133">
        <f t="shared" si="0"/>
        <v>12615</v>
      </c>
      <c r="F24" s="133">
        <v>155387880</v>
      </c>
      <c r="G24" s="133">
        <v>3172305</v>
      </c>
      <c r="H24" s="133">
        <v>631140</v>
      </c>
      <c r="I24" s="133">
        <f t="shared" si="1"/>
        <v>159191325</v>
      </c>
      <c r="J24" s="133">
        <v>2412717</v>
      </c>
      <c r="K24" s="133">
        <v>48465</v>
      </c>
      <c r="L24" s="133">
        <v>564410</v>
      </c>
      <c r="M24" s="133">
        <v>1373082</v>
      </c>
      <c r="N24" s="133">
        <f t="shared" si="2"/>
        <v>4398674</v>
      </c>
      <c r="O24" s="133">
        <v>71064</v>
      </c>
      <c r="P24" s="133">
        <v>133233</v>
      </c>
      <c r="Q24" s="133">
        <v>242211</v>
      </c>
      <c r="R24" s="133">
        <v>0</v>
      </c>
      <c r="S24" s="133">
        <f t="shared" si="3"/>
        <v>446508</v>
      </c>
      <c r="T24" s="133">
        <v>164049122</v>
      </c>
    </row>
    <row r="25" spans="1:21" ht="14.25" hidden="1" x14ac:dyDescent="0.2">
      <c r="A25" s="131" t="s">
        <v>150</v>
      </c>
      <c r="B25" s="129" t="s">
        <v>151</v>
      </c>
      <c r="C25" s="134">
        <v>0</v>
      </c>
      <c r="D25" s="134">
        <v>0</v>
      </c>
      <c r="E25" s="133">
        <f t="shared" si="0"/>
        <v>0</v>
      </c>
      <c r="F25" s="133">
        <v>1556504</v>
      </c>
      <c r="G25" s="133">
        <v>0</v>
      </c>
      <c r="H25" s="133">
        <v>0</v>
      </c>
      <c r="I25" s="133">
        <f t="shared" si="1"/>
        <v>1556504</v>
      </c>
      <c r="J25" s="133">
        <v>0</v>
      </c>
      <c r="K25" s="133">
        <v>0</v>
      </c>
      <c r="L25" s="133">
        <v>0</v>
      </c>
      <c r="M25" s="133">
        <v>0</v>
      </c>
      <c r="N25" s="133">
        <f t="shared" si="2"/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f t="shared" si="3"/>
        <v>0</v>
      </c>
      <c r="T25" s="133">
        <v>1556504</v>
      </c>
    </row>
    <row r="26" spans="1:21" ht="14.25" hidden="1" x14ac:dyDescent="0.2">
      <c r="A26" s="131" t="s">
        <v>152</v>
      </c>
      <c r="B26" s="129" t="s">
        <v>153</v>
      </c>
      <c r="C26" s="134">
        <v>0</v>
      </c>
      <c r="D26" s="134">
        <v>0</v>
      </c>
      <c r="E26" s="133">
        <f t="shared" si="0"/>
        <v>0</v>
      </c>
      <c r="F26" s="133">
        <v>0</v>
      </c>
      <c r="G26" s="133">
        <v>0</v>
      </c>
      <c r="H26" s="133">
        <v>0</v>
      </c>
      <c r="I26" s="133">
        <f t="shared" si="1"/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f t="shared" si="2"/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f t="shared" si="3"/>
        <v>0</v>
      </c>
      <c r="T26" s="133">
        <v>0</v>
      </c>
    </row>
    <row r="27" spans="1:21" ht="15.75" x14ac:dyDescent="0.2">
      <c r="A27" s="140">
        <v>29999</v>
      </c>
      <c r="B27" s="136" t="s">
        <v>154</v>
      </c>
      <c r="C27" s="141">
        <v>27001207</v>
      </c>
      <c r="D27" s="141">
        <v>29575</v>
      </c>
      <c r="E27" s="148">
        <f t="shared" si="0"/>
        <v>27030782</v>
      </c>
      <c r="F27" s="148">
        <v>956286896</v>
      </c>
      <c r="G27" s="148">
        <v>11698457</v>
      </c>
      <c r="H27" s="148">
        <v>2518102</v>
      </c>
      <c r="I27" s="148">
        <f t="shared" si="1"/>
        <v>970503455</v>
      </c>
      <c r="J27" s="148">
        <v>5291241</v>
      </c>
      <c r="K27" s="148">
        <v>112640</v>
      </c>
      <c r="L27" s="148">
        <v>1029037</v>
      </c>
      <c r="M27" s="148">
        <v>3790380</v>
      </c>
      <c r="N27" s="148">
        <f t="shared" si="2"/>
        <v>10223298</v>
      </c>
      <c r="O27" s="148">
        <v>173609</v>
      </c>
      <c r="P27" s="148">
        <v>310206</v>
      </c>
      <c r="Q27" s="148">
        <v>644845</v>
      </c>
      <c r="R27" s="148">
        <v>0</v>
      </c>
      <c r="S27" s="148">
        <f t="shared" si="3"/>
        <v>1128660</v>
      </c>
      <c r="T27" s="148">
        <v>1008886195</v>
      </c>
      <c r="U27" s="138">
        <v>0.5989507868857622</v>
      </c>
    </row>
    <row r="28" spans="1:21" ht="14.25" hidden="1" x14ac:dyDescent="0.2">
      <c r="A28" s="131" t="s">
        <v>155</v>
      </c>
      <c r="B28" s="129" t="s">
        <v>156</v>
      </c>
      <c r="C28" s="134">
        <v>0</v>
      </c>
      <c r="D28" s="134">
        <v>0</v>
      </c>
      <c r="E28" s="133">
        <f t="shared" si="0"/>
        <v>0</v>
      </c>
      <c r="F28" s="133">
        <v>31458465</v>
      </c>
      <c r="G28" s="133">
        <v>260567</v>
      </c>
      <c r="H28" s="133">
        <v>0</v>
      </c>
      <c r="I28" s="133">
        <f t="shared" si="1"/>
        <v>31719032</v>
      </c>
      <c r="J28" s="133">
        <v>0</v>
      </c>
      <c r="K28" s="133">
        <v>0</v>
      </c>
      <c r="L28" s="133">
        <v>0</v>
      </c>
      <c r="M28" s="133">
        <v>0</v>
      </c>
      <c r="N28" s="133">
        <f t="shared" si="2"/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f t="shared" si="3"/>
        <v>0</v>
      </c>
      <c r="T28" s="133">
        <v>31719032</v>
      </c>
    </row>
    <row r="29" spans="1:21" ht="14.25" hidden="1" x14ac:dyDescent="0.2">
      <c r="A29" s="131" t="s">
        <v>157</v>
      </c>
      <c r="B29" s="129" t="s">
        <v>158</v>
      </c>
      <c r="C29" s="134">
        <v>0</v>
      </c>
      <c r="D29" s="134">
        <v>0</v>
      </c>
      <c r="E29" s="133">
        <f t="shared" si="0"/>
        <v>0</v>
      </c>
      <c r="F29" s="133">
        <v>520044341</v>
      </c>
      <c r="G29" s="133">
        <v>0</v>
      </c>
      <c r="H29" s="133">
        <v>0</v>
      </c>
      <c r="I29" s="133">
        <f t="shared" si="1"/>
        <v>520044341</v>
      </c>
      <c r="J29" s="133">
        <v>0</v>
      </c>
      <c r="K29" s="133">
        <v>0</v>
      </c>
      <c r="L29" s="133">
        <v>0</v>
      </c>
      <c r="M29" s="133">
        <v>0</v>
      </c>
      <c r="N29" s="133">
        <f t="shared" si="2"/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f t="shared" si="3"/>
        <v>0</v>
      </c>
      <c r="T29" s="133">
        <v>520044341</v>
      </c>
    </row>
    <row r="30" spans="1:21" ht="14.25" hidden="1" x14ac:dyDescent="0.2">
      <c r="A30" s="131" t="s">
        <v>159</v>
      </c>
      <c r="B30" s="129" t="s">
        <v>160</v>
      </c>
      <c r="C30" s="134">
        <v>0</v>
      </c>
      <c r="D30" s="134">
        <v>0</v>
      </c>
      <c r="E30" s="133">
        <f t="shared" si="0"/>
        <v>0</v>
      </c>
      <c r="F30" s="133">
        <v>2217557</v>
      </c>
      <c r="G30" s="133">
        <v>0</v>
      </c>
      <c r="H30" s="133">
        <v>0</v>
      </c>
      <c r="I30" s="133">
        <f t="shared" si="1"/>
        <v>2217557</v>
      </c>
      <c r="J30" s="133">
        <v>0</v>
      </c>
      <c r="K30" s="133">
        <v>0</v>
      </c>
      <c r="L30" s="133">
        <v>0</v>
      </c>
      <c r="M30" s="133">
        <v>0</v>
      </c>
      <c r="N30" s="133">
        <f t="shared" si="2"/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f t="shared" si="3"/>
        <v>0</v>
      </c>
      <c r="T30" s="133">
        <v>2217557</v>
      </c>
    </row>
    <row r="31" spans="1:21" ht="14.25" hidden="1" x14ac:dyDescent="0.2">
      <c r="A31" s="131" t="s">
        <v>161</v>
      </c>
      <c r="B31" s="129" t="s">
        <v>162</v>
      </c>
      <c r="C31" s="134">
        <v>0</v>
      </c>
      <c r="D31" s="134">
        <v>0</v>
      </c>
      <c r="E31" s="133">
        <f t="shared" si="0"/>
        <v>0</v>
      </c>
      <c r="F31" s="133">
        <v>74655012</v>
      </c>
      <c r="G31" s="133">
        <v>0</v>
      </c>
      <c r="H31" s="133">
        <v>0</v>
      </c>
      <c r="I31" s="133">
        <f t="shared" si="1"/>
        <v>74655012</v>
      </c>
      <c r="J31" s="133">
        <v>0</v>
      </c>
      <c r="K31" s="133">
        <v>0</v>
      </c>
      <c r="L31" s="133">
        <v>0</v>
      </c>
      <c r="M31" s="133">
        <v>0</v>
      </c>
      <c r="N31" s="133">
        <f t="shared" si="2"/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f t="shared" si="3"/>
        <v>0</v>
      </c>
      <c r="T31" s="133">
        <v>74655012</v>
      </c>
    </row>
    <row r="32" spans="1:21" ht="14.25" hidden="1" x14ac:dyDescent="0.2">
      <c r="A32" s="131" t="s">
        <v>163</v>
      </c>
      <c r="B32" s="129" t="s">
        <v>164</v>
      </c>
      <c r="C32" s="134">
        <v>0</v>
      </c>
      <c r="D32" s="134">
        <v>0</v>
      </c>
      <c r="E32" s="133">
        <f t="shared" si="0"/>
        <v>0</v>
      </c>
      <c r="F32" s="133">
        <v>0</v>
      </c>
      <c r="G32" s="133">
        <v>0</v>
      </c>
      <c r="H32" s="133">
        <v>0</v>
      </c>
      <c r="I32" s="133">
        <f t="shared" si="1"/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f t="shared" si="2"/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f t="shared" si="3"/>
        <v>0</v>
      </c>
      <c r="T32" s="133">
        <v>0</v>
      </c>
    </row>
    <row r="33" spans="1:21" ht="14.25" hidden="1" x14ac:dyDescent="0.2">
      <c r="A33" s="131" t="s">
        <v>165</v>
      </c>
      <c r="B33" s="129" t="s">
        <v>166</v>
      </c>
      <c r="C33" s="134">
        <v>0</v>
      </c>
      <c r="D33" s="134">
        <v>0</v>
      </c>
      <c r="E33" s="133">
        <f t="shared" si="0"/>
        <v>0</v>
      </c>
      <c r="F33" s="133">
        <v>0</v>
      </c>
      <c r="G33" s="133">
        <v>0</v>
      </c>
      <c r="H33" s="133">
        <v>0</v>
      </c>
      <c r="I33" s="133">
        <f t="shared" si="1"/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f t="shared" si="2"/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f t="shared" si="3"/>
        <v>0</v>
      </c>
      <c r="T33" s="133">
        <v>0</v>
      </c>
    </row>
    <row r="34" spans="1:21" ht="14.25" hidden="1" x14ac:dyDescent="0.2">
      <c r="A34" s="131" t="s">
        <v>167</v>
      </c>
      <c r="B34" s="129" t="s">
        <v>168</v>
      </c>
      <c r="C34" s="134">
        <v>0</v>
      </c>
      <c r="D34" s="134">
        <v>0</v>
      </c>
      <c r="E34" s="133">
        <f t="shared" si="0"/>
        <v>0</v>
      </c>
      <c r="F34" s="133">
        <v>0</v>
      </c>
      <c r="G34" s="133">
        <v>835583</v>
      </c>
      <c r="H34" s="133">
        <v>0</v>
      </c>
      <c r="I34" s="133">
        <f t="shared" si="1"/>
        <v>835583</v>
      </c>
      <c r="J34" s="133">
        <v>0</v>
      </c>
      <c r="K34" s="133">
        <v>0</v>
      </c>
      <c r="L34" s="133">
        <v>0</v>
      </c>
      <c r="M34" s="133">
        <v>0</v>
      </c>
      <c r="N34" s="133">
        <f t="shared" si="2"/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f t="shared" si="3"/>
        <v>0</v>
      </c>
      <c r="T34" s="133">
        <v>835583</v>
      </c>
    </row>
    <row r="35" spans="1:21" ht="14.25" hidden="1" x14ac:dyDescent="0.2">
      <c r="A35" s="131" t="s">
        <v>169</v>
      </c>
      <c r="B35" s="129" t="s">
        <v>170</v>
      </c>
      <c r="C35" s="134">
        <v>0</v>
      </c>
      <c r="D35" s="134">
        <v>0</v>
      </c>
      <c r="E35" s="133">
        <f t="shared" si="0"/>
        <v>0</v>
      </c>
      <c r="F35" s="133">
        <v>0</v>
      </c>
      <c r="G35" s="133">
        <v>0</v>
      </c>
      <c r="H35" s="133">
        <v>0</v>
      </c>
      <c r="I35" s="133">
        <f t="shared" si="1"/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f t="shared" si="2"/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f t="shared" si="3"/>
        <v>0</v>
      </c>
      <c r="T35" s="133">
        <v>0</v>
      </c>
    </row>
    <row r="36" spans="1:21" ht="15.75" x14ac:dyDescent="0.2">
      <c r="A36" s="140">
        <v>39999</v>
      </c>
      <c r="B36" s="136" t="s">
        <v>171</v>
      </c>
      <c r="C36" s="142">
        <v>0</v>
      </c>
      <c r="D36" s="142">
        <v>0</v>
      </c>
      <c r="E36" s="149">
        <f t="shared" si="0"/>
        <v>0</v>
      </c>
      <c r="F36" s="149">
        <v>628375375</v>
      </c>
      <c r="G36" s="149">
        <v>1096150</v>
      </c>
      <c r="H36" s="149">
        <v>0</v>
      </c>
      <c r="I36" s="149">
        <f t="shared" si="1"/>
        <v>629471525</v>
      </c>
      <c r="J36" s="149">
        <v>0</v>
      </c>
      <c r="K36" s="149">
        <v>0</v>
      </c>
      <c r="L36" s="149">
        <v>0</v>
      </c>
      <c r="M36" s="149">
        <v>0</v>
      </c>
      <c r="N36" s="149">
        <f t="shared" si="2"/>
        <v>0</v>
      </c>
      <c r="O36" s="149">
        <v>0</v>
      </c>
      <c r="P36" s="149">
        <v>0</v>
      </c>
      <c r="Q36" s="149">
        <v>0</v>
      </c>
      <c r="R36" s="149">
        <v>0</v>
      </c>
      <c r="S36" s="149">
        <f t="shared" si="3"/>
        <v>0</v>
      </c>
      <c r="T36" s="149">
        <v>629471525</v>
      </c>
      <c r="U36" s="138">
        <v>0.37370167922748782</v>
      </c>
    </row>
    <row r="37" spans="1:21" ht="15.75" x14ac:dyDescent="0.2">
      <c r="A37" s="140" t="s">
        <v>172</v>
      </c>
      <c r="B37" s="136" t="s">
        <v>173</v>
      </c>
      <c r="C37" s="142">
        <v>0</v>
      </c>
      <c r="D37" s="142">
        <v>0</v>
      </c>
      <c r="E37" s="149">
        <f t="shared" si="0"/>
        <v>0</v>
      </c>
      <c r="F37" s="149">
        <v>0</v>
      </c>
      <c r="G37" s="149">
        <v>0</v>
      </c>
      <c r="H37" s="149">
        <v>0</v>
      </c>
      <c r="I37" s="149">
        <f t="shared" si="1"/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f t="shared" si="2"/>
        <v>0</v>
      </c>
      <c r="O37" s="149">
        <v>0</v>
      </c>
      <c r="P37" s="149">
        <v>0</v>
      </c>
      <c r="Q37" s="149">
        <v>0</v>
      </c>
      <c r="R37" s="149">
        <v>0</v>
      </c>
      <c r="S37" s="149">
        <f t="shared" si="3"/>
        <v>0</v>
      </c>
      <c r="T37" s="149">
        <v>0</v>
      </c>
      <c r="U37" s="138">
        <v>0</v>
      </c>
    </row>
    <row r="38" spans="1:21" ht="15.75" x14ac:dyDescent="0.2">
      <c r="A38" s="143">
        <v>49999</v>
      </c>
      <c r="B38" s="144" t="s">
        <v>174</v>
      </c>
      <c r="C38" s="145">
        <v>27166076</v>
      </c>
      <c r="D38" s="145">
        <v>230856</v>
      </c>
      <c r="E38" s="150">
        <f t="shared" si="0"/>
        <v>27396932</v>
      </c>
      <c r="F38" s="150">
        <v>1589432706</v>
      </c>
      <c r="G38" s="150">
        <v>16968338</v>
      </c>
      <c r="H38" s="150">
        <v>7438724</v>
      </c>
      <c r="I38" s="150">
        <f t="shared" si="1"/>
        <v>1613839768</v>
      </c>
      <c r="J38" s="150">
        <v>25608602</v>
      </c>
      <c r="K38" s="150">
        <v>833265</v>
      </c>
      <c r="L38" s="150">
        <v>2860971</v>
      </c>
      <c r="M38" s="150">
        <v>9756530</v>
      </c>
      <c r="N38" s="150">
        <f t="shared" si="2"/>
        <v>39059368</v>
      </c>
      <c r="O38" s="150">
        <v>713894</v>
      </c>
      <c r="P38" s="150">
        <v>1183632</v>
      </c>
      <c r="Q38" s="150">
        <v>2228925</v>
      </c>
      <c r="R38" s="150">
        <v>3</v>
      </c>
      <c r="S38" s="150">
        <f t="shared" si="3"/>
        <v>4126454</v>
      </c>
      <c r="T38" s="150">
        <v>1684422522</v>
      </c>
      <c r="U38" s="138">
        <v>1</v>
      </c>
    </row>
  </sheetData>
  <mergeCells count="12">
    <mergeCell ref="Q4:Q5"/>
    <mergeCell ref="R4:R5"/>
    <mergeCell ref="T4:T5"/>
    <mergeCell ref="U4:U5"/>
    <mergeCell ref="A1:O1"/>
    <mergeCell ref="A4:A5"/>
    <mergeCell ref="B4:B5"/>
    <mergeCell ref="C4:D4"/>
    <mergeCell ref="F4:H4"/>
    <mergeCell ref="J4:M4"/>
    <mergeCell ref="O4:O5"/>
    <mergeCell ref="P4:P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topLeftCell="I3" zoomScale="75" zoomScaleNormal="75" workbookViewId="0">
      <selection activeCell="U126" activeCellId="3" sqref="U33 U105 U124 U126"/>
    </sheetView>
  </sheetViews>
  <sheetFormatPr defaultRowHeight="12.75" x14ac:dyDescent="0.2"/>
  <cols>
    <col min="1" max="1" width="9.140625" style="152" hidden="1" customWidth="1"/>
    <col min="2" max="2" width="10" style="152" hidden="1" customWidth="1"/>
    <col min="3" max="3" width="14.28515625" style="152" hidden="1" customWidth="1"/>
    <col min="4" max="4" width="8.85546875" style="161" bestFit="1" customWidth="1"/>
    <col min="5" max="5" width="7.85546875" style="161" bestFit="1" customWidth="1"/>
    <col min="6" max="6" width="6.140625" style="161" bestFit="1" customWidth="1"/>
    <col min="7" max="7" width="53.5703125" style="163" customWidth="1"/>
    <col min="8" max="21" width="18.7109375" style="374" customWidth="1"/>
    <col min="22" max="256" width="9.140625" style="152"/>
    <col min="257" max="259" width="0" style="152" hidden="1" customWidth="1"/>
    <col min="260" max="260" width="8.85546875" style="152" bestFit="1" customWidth="1"/>
    <col min="261" max="261" width="7.85546875" style="152" bestFit="1" customWidth="1"/>
    <col min="262" max="262" width="6.140625" style="152" bestFit="1" customWidth="1"/>
    <col min="263" max="263" width="53.5703125" style="152" customWidth="1"/>
    <col min="264" max="277" width="18.7109375" style="152" customWidth="1"/>
    <col min="278" max="512" width="9.140625" style="152"/>
    <col min="513" max="515" width="0" style="152" hidden="1" customWidth="1"/>
    <col min="516" max="516" width="8.85546875" style="152" bestFit="1" customWidth="1"/>
    <col min="517" max="517" width="7.85546875" style="152" bestFit="1" customWidth="1"/>
    <col min="518" max="518" width="6.140625" style="152" bestFit="1" customWidth="1"/>
    <col min="519" max="519" width="53.5703125" style="152" customWidth="1"/>
    <col min="520" max="533" width="18.7109375" style="152" customWidth="1"/>
    <col min="534" max="768" width="9.140625" style="152"/>
    <col min="769" max="771" width="0" style="152" hidden="1" customWidth="1"/>
    <col min="772" max="772" width="8.85546875" style="152" bestFit="1" customWidth="1"/>
    <col min="773" max="773" width="7.85546875" style="152" bestFit="1" customWidth="1"/>
    <col min="774" max="774" width="6.140625" style="152" bestFit="1" customWidth="1"/>
    <col min="775" max="775" width="53.5703125" style="152" customWidth="1"/>
    <col min="776" max="789" width="18.7109375" style="152" customWidth="1"/>
    <col min="790" max="1024" width="9.140625" style="152"/>
    <col min="1025" max="1027" width="0" style="152" hidden="1" customWidth="1"/>
    <col min="1028" max="1028" width="8.85546875" style="152" bestFit="1" customWidth="1"/>
    <col min="1029" max="1029" width="7.85546875" style="152" bestFit="1" customWidth="1"/>
    <col min="1030" max="1030" width="6.140625" style="152" bestFit="1" customWidth="1"/>
    <col min="1031" max="1031" width="53.5703125" style="152" customWidth="1"/>
    <col min="1032" max="1045" width="18.7109375" style="152" customWidth="1"/>
    <col min="1046" max="1280" width="9.140625" style="152"/>
    <col min="1281" max="1283" width="0" style="152" hidden="1" customWidth="1"/>
    <col min="1284" max="1284" width="8.85546875" style="152" bestFit="1" customWidth="1"/>
    <col min="1285" max="1285" width="7.85546875" style="152" bestFit="1" customWidth="1"/>
    <col min="1286" max="1286" width="6.140625" style="152" bestFit="1" customWidth="1"/>
    <col min="1287" max="1287" width="53.5703125" style="152" customWidth="1"/>
    <col min="1288" max="1301" width="18.7109375" style="152" customWidth="1"/>
    <col min="1302" max="1536" width="9.140625" style="152"/>
    <col min="1537" max="1539" width="0" style="152" hidden="1" customWidth="1"/>
    <col min="1540" max="1540" width="8.85546875" style="152" bestFit="1" customWidth="1"/>
    <col min="1541" max="1541" width="7.85546875" style="152" bestFit="1" customWidth="1"/>
    <col min="1542" max="1542" width="6.140625" style="152" bestFit="1" customWidth="1"/>
    <col min="1543" max="1543" width="53.5703125" style="152" customWidth="1"/>
    <col min="1544" max="1557" width="18.7109375" style="152" customWidth="1"/>
    <col min="1558" max="1792" width="9.140625" style="152"/>
    <col min="1793" max="1795" width="0" style="152" hidden="1" customWidth="1"/>
    <col min="1796" max="1796" width="8.85546875" style="152" bestFit="1" customWidth="1"/>
    <col min="1797" max="1797" width="7.85546875" style="152" bestFit="1" customWidth="1"/>
    <col min="1798" max="1798" width="6.140625" style="152" bestFit="1" customWidth="1"/>
    <col min="1799" max="1799" width="53.5703125" style="152" customWidth="1"/>
    <col min="1800" max="1813" width="18.7109375" style="152" customWidth="1"/>
    <col min="1814" max="2048" width="9.140625" style="152"/>
    <col min="2049" max="2051" width="0" style="152" hidden="1" customWidth="1"/>
    <col min="2052" max="2052" width="8.85546875" style="152" bestFit="1" customWidth="1"/>
    <col min="2053" max="2053" width="7.85546875" style="152" bestFit="1" customWidth="1"/>
    <col min="2054" max="2054" width="6.140625" style="152" bestFit="1" customWidth="1"/>
    <col min="2055" max="2055" width="53.5703125" style="152" customWidth="1"/>
    <col min="2056" max="2069" width="18.7109375" style="152" customWidth="1"/>
    <col min="2070" max="2304" width="9.140625" style="152"/>
    <col min="2305" max="2307" width="0" style="152" hidden="1" customWidth="1"/>
    <col min="2308" max="2308" width="8.85546875" style="152" bestFit="1" customWidth="1"/>
    <col min="2309" max="2309" width="7.85546875" style="152" bestFit="1" customWidth="1"/>
    <col min="2310" max="2310" width="6.140625" style="152" bestFit="1" customWidth="1"/>
    <col min="2311" max="2311" width="53.5703125" style="152" customWidth="1"/>
    <col min="2312" max="2325" width="18.7109375" style="152" customWidth="1"/>
    <col min="2326" max="2560" width="9.140625" style="152"/>
    <col min="2561" max="2563" width="0" style="152" hidden="1" customWidth="1"/>
    <col min="2564" max="2564" width="8.85546875" style="152" bestFit="1" customWidth="1"/>
    <col min="2565" max="2565" width="7.85546875" style="152" bestFit="1" customWidth="1"/>
    <col min="2566" max="2566" width="6.140625" style="152" bestFit="1" customWidth="1"/>
    <col min="2567" max="2567" width="53.5703125" style="152" customWidth="1"/>
    <col min="2568" max="2581" width="18.7109375" style="152" customWidth="1"/>
    <col min="2582" max="2816" width="9.140625" style="152"/>
    <col min="2817" max="2819" width="0" style="152" hidden="1" customWidth="1"/>
    <col min="2820" max="2820" width="8.85546875" style="152" bestFit="1" customWidth="1"/>
    <col min="2821" max="2821" width="7.85546875" style="152" bestFit="1" customWidth="1"/>
    <col min="2822" max="2822" width="6.140625" style="152" bestFit="1" customWidth="1"/>
    <col min="2823" max="2823" width="53.5703125" style="152" customWidth="1"/>
    <col min="2824" max="2837" width="18.7109375" style="152" customWidth="1"/>
    <col min="2838" max="3072" width="9.140625" style="152"/>
    <col min="3073" max="3075" width="0" style="152" hidden="1" customWidth="1"/>
    <col min="3076" max="3076" width="8.85546875" style="152" bestFit="1" customWidth="1"/>
    <col min="3077" max="3077" width="7.85546875" style="152" bestFit="1" customWidth="1"/>
    <col min="3078" max="3078" width="6.140625" style="152" bestFit="1" customWidth="1"/>
    <col min="3079" max="3079" width="53.5703125" style="152" customWidth="1"/>
    <col min="3080" max="3093" width="18.7109375" style="152" customWidth="1"/>
    <col min="3094" max="3328" width="9.140625" style="152"/>
    <col min="3329" max="3331" width="0" style="152" hidden="1" customWidth="1"/>
    <col min="3332" max="3332" width="8.85546875" style="152" bestFit="1" customWidth="1"/>
    <col min="3333" max="3333" width="7.85546875" style="152" bestFit="1" customWidth="1"/>
    <col min="3334" max="3334" width="6.140625" style="152" bestFit="1" customWidth="1"/>
    <col min="3335" max="3335" width="53.5703125" style="152" customWidth="1"/>
    <col min="3336" max="3349" width="18.7109375" style="152" customWidth="1"/>
    <col min="3350" max="3584" width="9.140625" style="152"/>
    <col min="3585" max="3587" width="0" style="152" hidden="1" customWidth="1"/>
    <col min="3588" max="3588" width="8.85546875" style="152" bestFit="1" customWidth="1"/>
    <col min="3589" max="3589" width="7.85546875" style="152" bestFit="1" customWidth="1"/>
    <col min="3590" max="3590" width="6.140625" style="152" bestFit="1" customWidth="1"/>
    <col min="3591" max="3591" width="53.5703125" style="152" customWidth="1"/>
    <col min="3592" max="3605" width="18.7109375" style="152" customWidth="1"/>
    <col min="3606" max="3840" width="9.140625" style="152"/>
    <col min="3841" max="3843" width="0" style="152" hidden="1" customWidth="1"/>
    <col min="3844" max="3844" width="8.85546875" style="152" bestFit="1" customWidth="1"/>
    <col min="3845" max="3845" width="7.85546875" style="152" bestFit="1" customWidth="1"/>
    <col min="3846" max="3846" width="6.140625" style="152" bestFit="1" customWidth="1"/>
    <col min="3847" max="3847" width="53.5703125" style="152" customWidth="1"/>
    <col min="3848" max="3861" width="18.7109375" style="152" customWidth="1"/>
    <col min="3862" max="4096" width="9.140625" style="152"/>
    <col min="4097" max="4099" width="0" style="152" hidden="1" customWidth="1"/>
    <col min="4100" max="4100" width="8.85546875" style="152" bestFit="1" customWidth="1"/>
    <col min="4101" max="4101" width="7.85546875" style="152" bestFit="1" customWidth="1"/>
    <col min="4102" max="4102" width="6.140625" style="152" bestFit="1" customWidth="1"/>
    <col min="4103" max="4103" width="53.5703125" style="152" customWidth="1"/>
    <col min="4104" max="4117" width="18.7109375" style="152" customWidth="1"/>
    <col min="4118" max="4352" width="9.140625" style="152"/>
    <col min="4353" max="4355" width="0" style="152" hidden="1" customWidth="1"/>
    <col min="4356" max="4356" width="8.85546875" style="152" bestFit="1" customWidth="1"/>
    <col min="4357" max="4357" width="7.85546875" style="152" bestFit="1" customWidth="1"/>
    <col min="4358" max="4358" width="6.140625" style="152" bestFit="1" customWidth="1"/>
    <col min="4359" max="4359" width="53.5703125" style="152" customWidth="1"/>
    <col min="4360" max="4373" width="18.7109375" style="152" customWidth="1"/>
    <col min="4374" max="4608" width="9.140625" style="152"/>
    <col min="4609" max="4611" width="0" style="152" hidden="1" customWidth="1"/>
    <col min="4612" max="4612" width="8.85546875" style="152" bestFit="1" customWidth="1"/>
    <col min="4613" max="4613" width="7.85546875" style="152" bestFit="1" customWidth="1"/>
    <col min="4614" max="4614" width="6.140625" style="152" bestFit="1" customWidth="1"/>
    <col min="4615" max="4615" width="53.5703125" style="152" customWidth="1"/>
    <col min="4616" max="4629" width="18.7109375" style="152" customWidth="1"/>
    <col min="4630" max="4864" width="9.140625" style="152"/>
    <col min="4865" max="4867" width="0" style="152" hidden="1" customWidth="1"/>
    <col min="4868" max="4868" width="8.85546875" style="152" bestFit="1" customWidth="1"/>
    <col min="4869" max="4869" width="7.85546875" style="152" bestFit="1" customWidth="1"/>
    <col min="4870" max="4870" width="6.140625" style="152" bestFit="1" customWidth="1"/>
    <col min="4871" max="4871" width="53.5703125" style="152" customWidth="1"/>
    <col min="4872" max="4885" width="18.7109375" style="152" customWidth="1"/>
    <col min="4886" max="5120" width="9.140625" style="152"/>
    <col min="5121" max="5123" width="0" style="152" hidden="1" customWidth="1"/>
    <col min="5124" max="5124" width="8.85546875" style="152" bestFit="1" customWidth="1"/>
    <col min="5125" max="5125" width="7.85546875" style="152" bestFit="1" customWidth="1"/>
    <col min="5126" max="5126" width="6.140625" style="152" bestFit="1" customWidth="1"/>
    <col min="5127" max="5127" width="53.5703125" style="152" customWidth="1"/>
    <col min="5128" max="5141" width="18.7109375" style="152" customWidth="1"/>
    <col min="5142" max="5376" width="9.140625" style="152"/>
    <col min="5377" max="5379" width="0" style="152" hidden="1" customWidth="1"/>
    <col min="5380" max="5380" width="8.85546875" style="152" bestFit="1" customWidth="1"/>
    <col min="5381" max="5381" width="7.85546875" style="152" bestFit="1" customWidth="1"/>
    <col min="5382" max="5382" width="6.140625" style="152" bestFit="1" customWidth="1"/>
    <col min="5383" max="5383" width="53.5703125" style="152" customWidth="1"/>
    <col min="5384" max="5397" width="18.7109375" style="152" customWidth="1"/>
    <col min="5398" max="5632" width="9.140625" style="152"/>
    <col min="5633" max="5635" width="0" style="152" hidden="1" customWidth="1"/>
    <col min="5636" max="5636" width="8.85546875" style="152" bestFit="1" customWidth="1"/>
    <col min="5637" max="5637" width="7.85546875" style="152" bestFit="1" customWidth="1"/>
    <col min="5638" max="5638" width="6.140625" style="152" bestFit="1" customWidth="1"/>
    <col min="5639" max="5639" width="53.5703125" style="152" customWidth="1"/>
    <col min="5640" max="5653" width="18.7109375" style="152" customWidth="1"/>
    <col min="5654" max="5888" width="9.140625" style="152"/>
    <col min="5889" max="5891" width="0" style="152" hidden="1" customWidth="1"/>
    <col min="5892" max="5892" width="8.85546875" style="152" bestFit="1" customWidth="1"/>
    <col min="5893" max="5893" width="7.85546875" style="152" bestFit="1" customWidth="1"/>
    <col min="5894" max="5894" width="6.140625" style="152" bestFit="1" customWidth="1"/>
    <col min="5895" max="5895" width="53.5703125" style="152" customWidth="1"/>
    <col min="5896" max="5909" width="18.7109375" style="152" customWidth="1"/>
    <col min="5910" max="6144" width="9.140625" style="152"/>
    <col min="6145" max="6147" width="0" style="152" hidden="1" customWidth="1"/>
    <col min="6148" max="6148" width="8.85546875" style="152" bestFit="1" customWidth="1"/>
    <col min="6149" max="6149" width="7.85546875" style="152" bestFit="1" customWidth="1"/>
    <col min="6150" max="6150" width="6.140625" style="152" bestFit="1" customWidth="1"/>
    <col min="6151" max="6151" width="53.5703125" style="152" customWidth="1"/>
    <col min="6152" max="6165" width="18.7109375" style="152" customWidth="1"/>
    <col min="6166" max="6400" width="9.140625" style="152"/>
    <col min="6401" max="6403" width="0" style="152" hidden="1" customWidth="1"/>
    <col min="6404" max="6404" width="8.85546875" style="152" bestFit="1" customWidth="1"/>
    <col min="6405" max="6405" width="7.85546875" style="152" bestFit="1" customWidth="1"/>
    <col min="6406" max="6406" width="6.140625" style="152" bestFit="1" customWidth="1"/>
    <col min="6407" max="6407" width="53.5703125" style="152" customWidth="1"/>
    <col min="6408" max="6421" width="18.7109375" style="152" customWidth="1"/>
    <col min="6422" max="6656" width="9.140625" style="152"/>
    <col min="6657" max="6659" width="0" style="152" hidden="1" customWidth="1"/>
    <col min="6660" max="6660" width="8.85546875" style="152" bestFit="1" customWidth="1"/>
    <col min="6661" max="6661" width="7.85546875" style="152" bestFit="1" customWidth="1"/>
    <col min="6662" max="6662" width="6.140625" style="152" bestFit="1" customWidth="1"/>
    <col min="6663" max="6663" width="53.5703125" style="152" customWidth="1"/>
    <col min="6664" max="6677" width="18.7109375" style="152" customWidth="1"/>
    <col min="6678" max="6912" width="9.140625" style="152"/>
    <col min="6913" max="6915" width="0" style="152" hidden="1" customWidth="1"/>
    <col min="6916" max="6916" width="8.85546875" style="152" bestFit="1" customWidth="1"/>
    <col min="6917" max="6917" width="7.85546875" style="152" bestFit="1" customWidth="1"/>
    <col min="6918" max="6918" width="6.140625" style="152" bestFit="1" customWidth="1"/>
    <col min="6919" max="6919" width="53.5703125" style="152" customWidth="1"/>
    <col min="6920" max="6933" width="18.7109375" style="152" customWidth="1"/>
    <col min="6934" max="7168" width="9.140625" style="152"/>
    <col min="7169" max="7171" width="0" style="152" hidden="1" customWidth="1"/>
    <col min="7172" max="7172" width="8.85546875" style="152" bestFit="1" customWidth="1"/>
    <col min="7173" max="7173" width="7.85546875" style="152" bestFit="1" customWidth="1"/>
    <col min="7174" max="7174" width="6.140625" style="152" bestFit="1" customWidth="1"/>
    <col min="7175" max="7175" width="53.5703125" style="152" customWidth="1"/>
    <col min="7176" max="7189" width="18.7109375" style="152" customWidth="1"/>
    <col min="7190" max="7424" width="9.140625" style="152"/>
    <col min="7425" max="7427" width="0" style="152" hidden="1" customWidth="1"/>
    <col min="7428" max="7428" width="8.85546875" style="152" bestFit="1" customWidth="1"/>
    <col min="7429" max="7429" width="7.85546875" style="152" bestFit="1" customWidth="1"/>
    <col min="7430" max="7430" width="6.140625" style="152" bestFit="1" customWidth="1"/>
    <col min="7431" max="7431" width="53.5703125" style="152" customWidth="1"/>
    <col min="7432" max="7445" width="18.7109375" style="152" customWidth="1"/>
    <col min="7446" max="7680" width="9.140625" style="152"/>
    <col min="7681" max="7683" width="0" style="152" hidden="1" customWidth="1"/>
    <col min="7684" max="7684" width="8.85546875" style="152" bestFit="1" customWidth="1"/>
    <col min="7685" max="7685" width="7.85546875" style="152" bestFit="1" customWidth="1"/>
    <col min="7686" max="7686" width="6.140625" style="152" bestFit="1" customWidth="1"/>
    <col min="7687" max="7687" width="53.5703125" style="152" customWidth="1"/>
    <col min="7688" max="7701" width="18.7109375" style="152" customWidth="1"/>
    <col min="7702" max="7936" width="9.140625" style="152"/>
    <col min="7937" max="7939" width="0" style="152" hidden="1" customWidth="1"/>
    <col min="7940" max="7940" width="8.85546875" style="152" bestFit="1" customWidth="1"/>
    <col min="7941" max="7941" width="7.85546875" style="152" bestFit="1" customWidth="1"/>
    <col min="7942" max="7942" width="6.140625" style="152" bestFit="1" customWidth="1"/>
    <col min="7943" max="7943" width="53.5703125" style="152" customWidth="1"/>
    <col min="7944" max="7957" width="18.7109375" style="152" customWidth="1"/>
    <col min="7958" max="8192" width="9.140625" style="152"/>
    <col min="8193" max="8195" width="0" style="152" hidden="1" customWidth="1"/>
    <col min="8196" max="8196" width="8.85546875" style="152" bestFit="1" customWidth="1"/>
    <col min="8197" max="8197" width="7.85546875" style="152" bestFit="1" customWidth="1"/>
    <col min="8198" max="8198" width="6.140625" style="152" bestFit="1" customWidth="1"/>
    <col min="8199" max="8199" width="53.5703125" style="152" customWidth="1"/>
    <col min="8200" max="8213" width="18.7109375" style="152" customWidth="1"/>
    <col min="8214" max="8448" width="9.140625" style="152"/>
    <col min="8449" max="8451" width="0" style="152" hidden="1" customWidth="1"/>
    <col min="8452" max="8452" width="8.85546875" style="152" bestFit="1" customWidth="1"/>
    <col min="8453" max="8453" width="7.85546875" style="152" bestFit="1" customWidth="1"/>
    <col min="8454" max="8454" width="6.140625" style="152" bestFit="1" customWidth="1"/>
    <col min="8455" max="8455" width="53.5703125" style="152" customWidth="1"/>
    <col min="8456" max="8469" width="18.7109375" style="152" customWidth="1"/>
    <col min="8470" max="8704" width="9.140625" style="152"/>
    <col min="8705" max="8707" width="0" style="152" hidden="1" customWidth="1"/>
    <col min="8708" max="8708" width="8.85546875" style="152" bestFit="1" customWidth="1"/>
    <col min="8709" max="8709" width="7.85546875" style="152" bestFit="1" customWidth="1"/>
    <col min="8710" max="8710" width="6.140625" style="152" bestFit="1" customWidth="1"/>
    <col min="8711" max="8711" width="53.5703125" style="152" customWidth="1"/>
    <col min="8712" max="8725" width="18.7109375" style="152" customWidth="1"/>
    <col min="8726" max="8960" width="9.140625" style="152"/>
    <col min="8961" max="8963" width="0" style="152" hidden="1" customWidth="1"/>
    <col min="8964" max="8964" width="8.85546875" style="152" bestFit="1" customWidth="1"/>
    <col min="8965" max="8965" width="7.85546875" style="152" bestFit="1" customWidth="1"/>
    <col min="8966" max="8966" width="6.140625" style="152" bestFit="1" customWidth="1"/>
    <col min="8967" max="8967" width="53.5703125" style="152" customWidth="1"/>
    <col min="8968" max="8981" width="18.7109375" style="152" customWidth="1"/>
    <col min="8982" max="9216" width="9.140625" style="152"/>
    <col min="9217" max="9219" width="0" style="152" hidden="1" customWidth="1"/>
    <col min="9220" max="9220" width="8.85546875" style="152" bestFit="1" customWidth="1"/>
    <col min="9221" max="9221" width="7.85546875" style="152" bestFit="1" customWidth="1"/>
    <col min="9222" max="9222" width="6.140625" style="152" bestFit="1" customWidth="1"/>
    <col min="9223" max="9223" width="53.5703125" style="152" customWidth="1"/>
    <col min="9224" max="9237" width="18.7109375" style="152" customWidth="1"/>
    <col min="9238" max="9472" width="9.140625" style="152"/>
    <col min="9473" max="9475" width="0" style="152" hidden="1" customWidth="1"/>
    <col min="9476" max="9476" width="8.85546875" style="152" bestFit="1" customWidth="1"/>
    <col min="9477" max="9477" width="7.85546875" style="152" bestFit="1" customWidth="1"/>
    <col min="9478" max="9478" width="6.140625" style="152" bestFit="1" customWidth="1"/>
    <col min="9479" max="9479" width="53.5703125" style="152" customWidth="1"/>
    <col min="9480" max="9493" width="18.7109375" style="152" customWidth="1"/>
    <col min="9494" max="9728" width="9.140625" style="152"/>
    <col min="9729" max="9731" width="0" style="152" hidden="1" customWidth="1"/>
    <col min="9732" max="9732" width="8.85546875" style="152" bestFit="1" customWidth="1"/>
    <col min="9733" max="9733" width="7.85546875" style="152" bestFit="1" customWidth="1"/>
    <col min="9734" max="9734" width="6.140625" style="152" bestFit="1" customWidth="1"/>
    <col min="9735" max="9735" width="53.5703125" style="152" customWidth="1"/>
    <col min="9736" max="9749" width="18.7109375" style="152" customWidth="1"/>
    <col min="9750" max="9984" width="9.140625" style="152"/>
    <col min="9985" max="9987" width="0" style="152" hidden="1" customWidth="1"/>
    <col min="9988" max="9988" width="8.85546875" style="152" bestFit="1" customWidth="1"/>
    <col min="9989" max="9989" width="7.85546875" style="152" bestFit="1" customWidth="1"/>
    <col min="9990" max="9990" width="6.140625" style="152" bestFit="1" customWidth="1"/>
    <col min="9991" max="9991" width="53.5703125" style="152" customWidth="1"/>
    <col min="9992" max="10005" width="18.7109375" style="152" customWidth="1"/>
    <col min="10006" max="10240" width="9.140625" style="152"/>
    <col min="10241" max="10243" width="0" style="152" hidden="1" customWidth="1"/>
    <col min="10244" max="10244" width="8.85546875" style="152" bestFit="1" customWidth="1"/>
    <col min="10245" max="10245" width="7.85546875" style="152" bestFit="1" customWidth="1"/>
    <col min="10246" max="10246" width="6.140625" style="152" bestFit="1" customWidth="1"/>
    <col min="10247" max="10247" width="53.5703125" style="152" customWidth="1"/>
    <col min="10248" max="10261" width="18.7109375" style="152" customWidth="1"/>
    <col min="10262" max="10496" width="9.140625" style="152"/>
    <col min="10497" max="10499" width="0" style="152" hidden="1" customWidth="1"/>
    <col min="10500" max="10500" width="8.85546875" style="152" bestFit="1" customWidth="1"/>
    <col min="10501" max="10501" width="7.85546875" style="152" bestFit="1" customWidth="1"/>
    <col min="10502" max="10502" width="6.140625" style="152" bestFit="1" customWidth="1"/>
    <col min="10503" max="10503" width="53.5703125" style="152" customWidth="1"/>
    <col min="10504" max="10517" width="18.7109375" style="152" customWidth="1"/>
    <col min="10518" max="10752" width="9.140625" style="152"/>
    <col min="10753" max="10755" width="0" style="152" hidden="1" customWidth="1"/>
    <col min="10756" max="10756" width="8.85546875" style="152" bestFit="1" customWidth="1"/>
    <col min="10757" max="10757" width="7.85546875" style="152" bestFit="1" customWidth="1"/>
    <col min="10758" max="10758" width="6.140625" style="152" bestFit="1" customWidth="1"/>
    <col min="10759" max="10759" width="53.5703125" style="152" customWidth="1"/>
    <col min="10760" max="10773" width="18.7109375" style="152" customWidth="1"/>
    <col min="10774" max="11008" width="9.140625" style="152"/>
    <col min="11009" max="11011" width="0" style="152" hidden="1" customWidth="1"/>
    <col min="11012" max="11012" width="8.85546875" style="152" bestFit="1" customWidth="1"/>
    <col min="11013" max="11013" width="7.85546875" style="152" bestFit="1" customWidth="1"/>
    <col min="11014" max="11014" width="6.140625" style="152" bestFit="1" customWidth="1"/>
    <col min="11015" max="11015" width="53.5703125" style="152" customWidth="1"/>
    <col min="11016" max="11029" width="18.7109375" style="152" customWidth="1"/>
    <col min="11030" max="11264" width="9.140625" style="152"/>
    <col min="11265" max="11267" width="0" style="152" hidden="1" customWidth="1"/>
    <col min="11268" max="11268" width="8.85546875" style="152" bestFit="1" customWidth="1"/>
    <col min="11269" max="11269" width="7.85546875" style="152" bestFit="1" customWidth="1"/>
    <col min="11270" max="11270" width="6.140625" style="152" bestFit="1" customWidth="1"/>
    <col min="11271" max="11271" width="53.5703125" style="152" customWidth="1"/>
    <col min="11272" max="11285" width="18.7109375" style="152" customWidth="1"/>
    <col min="11286" max="11520" width="9.140625" style="152"/>
    <col min="11521" max="11523" width="0" style="152" hidden="1" customWidth="1"/>
    <col min="11524" max="11524" width="8.85546875" style="152" bestFit="1" customWidth="1"/>
    <col min="11525" max="11525" width="7.85546875" style="152" bestFit="1" customWidth="1"/>
    <col min="11526" max="11526" width="6.140625" style="152" bestFit="1" customWidth="1"/>
    <col min="11527" max="11527" width="53.5703125" style="152" customWidth="1"/>
    <col min="11528" max="11541" width="18.7109375" style="152" customWidth="1"/>
    <col min="11542" max="11776" width="9.140625" style="152"/>
    <col min="11777" max="11779" width="0" style="152" hidden="1" customWidth="1"/>
    <col min="11780" max="11780" width="8.85546875" style="152" bestFit="1" customWidth="1"/>
    <col min="11781" max="11781" width="7.85546875" style="152" bestFit="1" customWidth="1"/>
    <col min="11782" max="11782" width="6.140625" style="152" bestFit="1" customWidth="1"/>
    <col min="11783" max="11783" width="53.5703125" style="152" customWidth="1"/>
    <col min="11784" max="11797" width="18.7109375" style="152" customWidth="1"/>
    <col min="11798" max="12032" width="9.140625" style="152"/>
    <col min="12033" max="12035" width="0" style="152" hidden="1" customWidth="1"/>
    <col min="12036" max="12036" width="8.85546875" style="152" bestFit="1" customWidth="1"/>
    <col min="12037" max="12037" width="7.85546875" style="152" bestFit="1" customWidth="1"/>
    <col min="12038" max="12038" width="6.140625" style="152" bestFit="1" customWidth="1"/>
    <col min="12039" max="12039" width="53.5703125" style="152" customWidth="1"/>
    <col min="12040" max="12053" width="18.7109375" style="152" customWidth="1"/>
    <col min="12054" max="12288" width="9.140625" style="152"/>
    <col min="12289" max="12291" width="0" style="152" hidden="1" customWidth="1"/>
    <col min="12292" max="12292" width="8.85546875" style="152" bestFit="1" customWidth="1"/>
    <col min="12293" max="12293" width="7.85546875" style="152" bestFit="1" customWidth="1"/>
    <col min="12294" max="12294" width="6.140625" style="152" bestFit="1" customWidth="1"/>
    <col min="12295" max="12295" width="53.5703125" style="152" customWidth="1"/>
    <col min="12296" max="12309" width="18.7109375" style="152" customWidth="1"/>
    <col min="12310" max="12544" width="9.140625" style="152"/>
    <col min="12545" max="12547" width="0" style="152" hidden="1" customWidth="1"/>
    <col min="12548" max="12548" width="8.85546875" style="152" bestFit="1" customWidth="1"/>
    <col min="12549" max="12549" width="7.85546875" style="152" bestFit="1" customWidth="1"/>
    <col min="12550" max="12550" width="6.140625" style="152" bestFit="1" customWidth="1"/>
    <col min="12551" max="12551" width="53.5703125" style="152" customWidth="1"/>
    <col min="12552" max="12565" width="18.7109375" style="152" customWidth="1"/>
    <col min="12566" max="12800" width="9.140625" style="152"/>
    <col min="12801" max="12803" width="0" style="152" hidden="1" customWidth="1"/>
    <col min="12804" max="12804" width="8.85546875" style="152" bestFit="1" customWidth="1"/>
    <col min="12805" max="12805" width="7.85546875" style="152" bestFit="1" customWidth="1"/>
    <col min="12806" max="12806" width="6.140625" style="152" bestFit="1" customWidth="1"/>
    <col min="12807" max="12807" width="53.5703125" style="152" customWidth="1"/>
    <col min="12808" max="12821" width="18.7109375" style="152" customWidth="1"/>
    <col min="12822" max="13056" width="9.140625" style="152"/>
    <col min="13057" max="13059" width="0" style="152" hidden="1" customWidth="1"/>
    <col min="13060" max="13060" width="8.85546875" style="152" bestFit="1" customWidth="1"/>
    <col min="13061" max="13061" width="7.85546875" style="152" bestFit="1" customWidth="1"/>
    <col min="13062" max="13062" width="6.140625" style="152" bestFit="1" customWidth="1"/>
    <col min="13063" max="13063" width="53.5703125" style="152" customWidth="1"/>
    <col min="13064" max="13077" width="18.7109375" style="152" customWidth="1"/>
    <col min="13078" max="13312" width="9.140625" style="152"/>
    <col min="13313" max="13315" width="0" style="152" hidden="1" customWidth="1"/>
    <col min="13316" max="13316" width="8.85546875" style="152" bestFit="1" customWidth="1"/>
    <col min="13317" max="13317" width="7.85546875" style="152" bestFit="1" customWidth="1"/>
    <col min="13318" max="13318" width="6.140625" style="152" bestFit="1" customWidth="1"/>
    <col min="13319" max="13319" width="53.5703125" style="152" customWidth="1"/>
    <col min="13320" max="13333" width="18.7109375" style="152" customWidth="1"/>
    <col min="13334" max="13568" width="9.140625" style="152"/>
    <col min="13569" max="13571" width="0" style="152" hidden="1" customWidth="1"/>
    <col min="13572" max="13572" width="8.85546875" style="152" bestFit="1" customWidth="1"/>
    <col min="13573" max="13573" width="7.85546875" style="152" bestFit="1" customWidth="1"/>
    <col min="13574" max="13574" width="6.140625" style="152" bestFit="1" customWidth="1"/>
    <col min="13575" max="13575" width="53.5703125" style="152" customWidth="1"/>
    <col min="13576" max="13589" width="18.7109375" style="152" customWidth="1"/>
    <col min="13590" max="13824" width="9.140625" style="152"/>
    <col min="13825" max="13827" width="0" style="152" hidden="1" customWidth="1"/>
    <col min="13828" max="13828" width="8.85546875" style="152" bestFit="1" customWidth="1"/>
    <col min="13829" max="13829" width="7.85546875" style="152" bestFit="1" customWidth="1"/>
    <col min="13830" max="13830" width="6.140625" style="152" bestFit="1" customWidth="1"/>
    <col min="13831" max="13831" width="53.5703125" style="152" customWidth="1"/>
    <col min="13832" max="13845" width="18.7109375" style="152" customWidth="1"/>
    <col min="13846" max="14080" width="9.140625" style="152"/>
    <col min="14081" max="14083" width="0" style="152" hidden="1" customWidth="1"/>
    <col min="14084" max="14084" width="8.85546875" style="152" bestFit="1" customWidth="1"/>
    <col min="14085" max="14085" width="7.85546875" style="152" bestFit="1" customWidth="1"/>
    <col min="14086" max="14086" width="6.140625" style="152" bestFit="1" customWidth="1"/>
    <col min="14087" max="14087" width="53.5703125" style="152" customWidth="1"/>
    <col min="14088" max="14101" width="18.7109375" style="152" customWidth="1"/>
    <col min="14102" max="14336" width="9.140625" style="152"/>
    <col min="14337" max="14339" width="0" style="152" hidden="1" customWidth="1"/>
    <col min="14340" max="14340" width="8.85546875" style="152" bestFit="1" customWidth="1"/>
    <col min="14341" max="14341" width="7.85546875" style="152" bestFit="1" customWidth="1"/>
    <col min="14342" max="14342" width="6.140625" style="152" bestFit="1" customWidth="1"/>
    <col min="14343" max="14343" width="53.5703125" style="152" customWidth="1"/>
    <col min="14344" max="14357" width="18.7109375" style="152" customWidth="1"/>
    <col min="14358" max="14592" width="9.140625" style="152"/>
    <col min="14593" max="14595" width="0" style="152" hidden="1" customWidth="1"/>
    <col min="14596" max="14596" width="8.85546875" style="152" bestFit="1" customWidth="1"/>
    <col min="14597" max="14597" width="7.85546875" style="152" bestFit="1" customWidth="1"/>
    <col min="14598" max="14598" width="6.140625" style="152" bestFit="1" customWidth="1"/>
    <col min="14599" max="14599" width="53.5703125" style="152" customWidth="1"/>
    <col min="14600" max="14613" width="18.7109375" style="152" customWidth="1"/>
    <col min="14614" max="14848" width="9.140625" style="152"/>
    <col min="14849" max="14851" width="0" style="152" hidden="1" customWidth="1"/>
    <col min="14852" max="14852" width="8.85546875" style="152" bestFit="1" customWidth="1"/>
    <col min="14853" max="14853" width="7.85546875" style="152" bestFit="1" customWidth="1"/>
    <col min="14854" max="14854" width="6.140625" style="152" bestFit="1" customWidth="1"/>
    <col min="14855" max="14855" width="53.5703125" style="152" customWidth="1"/>
    <col min="14856" max="14869" width="18.7109375" style="152" customWidth="1"/>
    <col min="14870" max="15104" width="9.140625" style="152"/>
    <col min="15105" max="15107" width="0" style="152" hidden="1" customWidth="1"/>
    <col min="15108" max="15108" width="8.85546875" style="152" bestFit="1" customWidth="1"/>
    <col min="15109" max="15109" width="7.85546875" style="152" bestFit="1" customWidth="1"/>
    <col min="15110" max="15110" width="6.140625" style="152" bestFit="1" customWidth="1"/>
    <col min="15111" max="15111" width="53.5703125" style="152" customWidth="1"/>
    <col min="15112" max="15125" width="18.7109375" style="152" customWidth="1"/>
    <col min="15126" max="15360" width="9.140625" style="152"/>
    <col min="15361" max="15363" width="0" style="152" hidden="1" customWidth="1"/>
    <col min="15364" max="15364" width="8.85546875" style="152" bestFit="1" customWidth="1"/>
    <col min="15365" max="15365" width="7.85546875" style="152" bestFit="1" customWidth="1"/>
    <col min="15366" max="15366" width="6.140625" style="152" bestFit="1" customWidth="1"/>
    <col min="15367" max="15367" width="53.5703125" style="152" customWidth="1"/>
    <col min="15368" max="15381" width="18.7109375" style="152" customWidth="1"/>
    <col min="15382" max="15616" width="9.140625" style="152"/>
    <col min="15617" max="15619" width="0" style="152" hidden="1" customWidth="1"/>
    <col min="15620" max="15620" width="8.85546875" style="152" bestFit="1" customWidth="1"/>
    <col min="15621" max="15621" width="7.85546875" style="152" bestFit="1" customWidth="1"/>
    <col min="15622" max="15622" width="6.140625" style="152" bestFit="1" customWidth="1"/>
    <col min="15623" max="15623" width="53.5703125" style="152" customWidth="1"/>
    <col min="15624" max="15637" width="18.7109375" style="152" customWidth="1"/>
    <col min="15638" max="15872" width="9.140625" style="152"/>
    <col min="15873" max="15875" width="0" style="152" hidden="1" customWidth="1"/>
    <col min="15876" max="15876" width="8.85546875" style="152" bestFit="1" customWidth="1"/>
    <col min="15877" max="15877" width="7.85546875" style="152" bestFit="1" customWidth="1"/>
    <col min="15878" max="15878" width="6.140625" style="152" bestFit="1" customWidth="1"/>
    <col min="15879" max="15879" width="53.5703125" style="152" customWidth="1"/>
    <col min="15880" max="15893" width="18.7109375" style="152" customWidth="1"/>
    <col min="15894" max="16128" width="9.140625" style="152"/>
    <col min="16129" max="16131" width="0" style="152" hidden="1" customWidth="1"/>
    <col min="16132" max="16132" width="8.85546875" style="152" bestFit="1" customWidth="1"/>
    <col min="16133" max="16133" width="7.85546875" style="152" bestFit="1" customWidth="1"/>
    <col min="16134" max="16134" width="6.140625" style="152" bestFit="1" customWidth="1"/>
    <col min="16135" max="16135" width="53.5703125" style="152" customWidth="1"/>
    <col min="16136" max="16149" width="18.7109375" style="152" customWidth="1"/>
    <col min="16150" max="16384" width="9.140625" style="152"/>
  </cols>
  <sheetData>
    <row r="1" spans="1:21" ht="42.75" hidden="1" thickBot="1" x14ac:dyDescent="0.25">
      <c r="A1" s="151" t="s">
        <v>181</v>
      </c>
      <c r="B1" s="151" t="s">
        <v>87</v>
      </c>
      <c r="C1" s="152" t="s">
        <v>0</v>
      </c>
      <c r="D1" s="151" t="s">
        <v>182</v>
      </c>
      <c r="E1" s="151" t="s">
        <v>183</v>
      </c>
      <c r="F1" s="151" t="s">
        <v>184</v>
      </c>
      <c r="G1" s="151" t="s">
        <v>1</v>
      </c>
      <c r="H1" s="153" t="s">
        <v>109</v>
      </c>
      <c r="I1" s="154" t="s">
        <v>110</v>
      </c>
      <c r="J1" s="155" t="s">
        <v>4</v>
      </c>
      <c r="K1" s="154" t="s">
        <v>5</v>
      </c>
      <c r="L1" s="153" t="s">
        <v>6</v>
      </c>
      <c r="M1" s="156" t="s">
        <v>111</v>
      </c>
      <c r="N1" s="156" t="s">
        <v>112</v>
      </c>
      <c r="O1" s="156" t="s">
        <v>113</v>
      </c>
      <c r="P1" s="156" t="s">
        <v>114</v>
      </c>
      <c r="Q1" s="157" t="s">
        <v>11</v>
      </c>
      <c r="R1" s="158" t="s">
        <v>107</v>
      </c>
      <c r="S1" s="157" t="s">
        <v>13</v>
      </c>
      <c r="T1" s="158" t="s">
        <v>108</v>
      </c>
      <c r="U1" s="159" t="s">
        <v>23</v>
      </c>
    </row>
    <row r="2" spans="1:21" ht="13.5" hidden="1" thickBot="1" x14ac:dyDescent="0.25">
      <c r="A2" s="160" t="s">
        <v>15</v>
      </c>
      <c r="B2" s="160" t="s">
        <v>15</v>
      </c>
      <c r="C2" s="152" t="s">
        <v>15</v>
      </c>
      <c r="D2" s="160" t="s">
        <v>15</v>
      </c>
      <c r="E2" s="160" t="s">
        <v>15</v>
      </c>
      <c r="F2" s="160" t="s">
        <v>15</v>
      </c>
      <c r="G2" s="160" t="s">
        <v>15</v>
      </c>
      <c r="H2" s="160" t="s">
        <v>15</v>
      </c>
      <c r="I2" s="160" t="s">
        <v>15</v>
      </c>
      <c r="J2" s="160" t="s">
        <v>15</v>
      </c>
      <c r="K2" s="160" t="s">
        <v>15</v>
      </c>
      <c r="L2" s="160" t="s">
        <v>15</v>
      </c>
      <c r="M2" s="160" t="s">
        <v>15</v>
      </c>
      <c r="N2" s="160" t="s">
        <v>15</v>
      </c>
      <c r="O2" s="160" t="s">
        <v>15</v>
      </c>
      <c r="P2" s="160" t="s">
        <v>15</v>
      </c>
      <c r="Q2" s="160" t="s">
        <v>15</v>
      </c>
      <c r="R2" s="160" t="s">
        <v>15</v>
      </c>
      <c r="S2" s="160" t="s">
        <v>15</v>
      </c>
      <c r="T2" s="160" t="s">
        <v>15</v>
      </c>
      <c r="U2" s="160" t="s">
        <v>15</v>
      </c>
    </row>
    <row r="3" spans="1:21" ht="19.5" thickBot="1" x14ac:dyDescent="0.25">
      <c r="D3" s="434" t="s">
        <v>185</v>
      </c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</row>
    <row r="4" spans="1:21" ht="13.5" thickBot="1" x14ac:dyDescent="0.25">
      <c r="G4" s="435" t="s">
        <v>79</v>
      </c>
      <c r="H4" s="436"/>
      <c r="I4" s="436"/>
      <c r="J4" s="436"/>
      <c r="K4" s="437"/>
      <c r="L4" s="162"/>
      <c r="M4" s="435" t="s">
        <v>186</v>
      </c>
      <c r="N4" s="436"/>
      <c r="O4" s="436"/>
      <c r="P4" s="436"/>
      <c r="Q4" s="436"/>
      <c r="R4" s="437"/>
      <c r="S4" s="162"/>
      <c r="T4" s="162"/>
      <c r="U4" s="163"/>
    </row>
    <row r="5" spans="1:21" ht="13.5" thickBot="1" x14ac:dyDescent="0.25">
      <c r="G5" s="164"/>
      <c r="H5" s="162"/>
      <c r="I5" s="162"/>
      <c r="J5" s="162"/>
      <c r="K5" s="165"/>
      <c r="L5" s="162"/>
      <c r="M5" s="166"/>
      <c r="N5" s="167"/>
      <c r="O5" s="167"/>
      <c r="P5" s="167"/>
      <c r="Q5" s="168"/>
      <c r="R5" s="169"/>
      <c r="S5" s="162"/>
      <c r="T5" s="162"/>
      <c r="U5" s="163"/>
    </row>
    <row r="6" spans="1:21" ht="13.5" thickBot="1" x14ac:dyDescent="0.25">
      <c r="G6" s="170" t="s">
        <v>81</v>
      </c>
      <c r="H6" s="171" t="s">
        <v>82</v>
      </c>
      <c r="I6" s="162"/>
      <c r="J6" s="172" t="s">
        <v>187</v>
      </c>
      <c r="K6" s="171" t="s">
        <v>84</v>
      </c>
      <c r="L6" s="162"/>
      <c r="M6" s="173" t="s">
        <v>188</v>
      </c>
      <c r="N6" s="174"/>
      <c r="O6" s="175"/>
      <c r="P6" s="175"/>
      <c r="Q6" s="171" t="s">
        <v>189</v>
      </c>
      <c r="R6" s="165"/>
      <c r="S6" s="162"/>
      <c r="T6" s="162"/>
      <c r="U6" s="163"/>
    </row>
    <row r="7" spans="1:21" ht="16.5" thickBot="1" x14ac:dyDescent="0.25">
      <c r="G7" s="176"/>
      <c r="H7" s="177"/>
      <c r="I7" s="177"/>
      <c r="J7" s="177"/>
      <c r="K7" s="178"/>
      <c r="L7" s="162"/>
      <c r="M7" s="179"/>
      <c r="N7" s="180"/>
      <c r="O7" s="177"/>
      <c r="P7" s="177"/>
      <c r="Q7" s="177"/>
      <c r="R7" s="178"/>
      <c r="S7" s="162"/>
      <c r="T7" s="162"/>
      <c r="U7" s="163"/>
    </row>
    <row r="8" spans="1:21" ht="13.5" thickBot="1" x14ac:dyDescent="0.25">
      <c r="D8" s="181"/>
      <c r="E8" s="181"/>
      <c r="F8" s="181"/>
      <c r="G8" s="162"/>
      <c r="H8" s="438" t="s">
        <v>190</v>
      </c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</row>
    <row r="9" spans="1:21" ht="13.5" thickBot="1" x14ac:dyDescent="0.25">
      <c r="D9" s="439"/>
      <c r="E9" s="440"/>
      <c r="F9" s="441"/>
      <c r="G9" s="445" t="s">
        <v>20</v>
      </c>
      <c r="H9" s="447" t="s">
        <v>105</v>
      </c>
      <c r="I9" s="448"/>
      <c r="J9" s="447" t="s">
        <v>22</v>
      </c>
      <c r="K9" s="448"/>
      <c r="L9" s="448"/>
      <c r="M9" s="447" t="s">
        <v>106</v>
      </c>
      <c r="N9" s="448"/>
      <c r="O9" s="448"/>
      <c r="P9" s="449"/>
      <c r="Q9" s="426" t="s">
        <v>11</v>
      </c>
      <c r="R9" s="424" t="s">
        <v>107</v>
      </c>
      <c r="S9" s="426" t="s">
        <v>13</v>
      </c>
      <c r="T9" s="424" t="s">
        <v>108</v>
      </c>
      <c r="U9" s="428" t="s">
        <v>23</v>
      </c>
    </row>
    <row r="10" spans="1:21" ht="54" customHeight="1" thickBot="1" x14ac:dyDescent="0.25">
      <c r="D10" s="442"/>
      <c r="E10" s="443"/>
      <c r="F10" s="444"/>
      <c r="G10" s="446"/>
      <c r="H10" s="182" t="s">
        <v>109</v>
      </c>
      <c r="I10" s="183" t="s">
        <v>110</v>
      </c>
      <c r="J10" s="184" t="s">
        <v>4</v>
      </c>
      <c r="K10" s="183" t="s">
        <v>5</v>
      </c>
      <c r="L10" s="185" t="s">
        <v>6</v>
      </c>
      <c r="M10" s="183" t="s">
        <v>111</v>
      </c>
      <c r="N10" s="183" t="s">
        <v>112</v>
      </c>
      <c r="O10" s="183" t="s">
        <v>113</v>
      </c>
      <c r="P10" s="183" t="s">
        <v>114</v>
      </c>
      <c r="Q10" s="427"/>
      <c r="R10" s="425"/>
      <c r="S10" s="427"/>
      <c r="T10" s="425"/>
      <c r="U10" s="429"/>
    </row>
    <row r="11" spans="1:21" ht="24" hidden="1" customHeight="1" x14ac:dyDescent="0.2">
      <c r="D11" s="186"/>
      <c r="E11" s="186"/>
      <c r="F11" s="186"/>
      <c r="G11" s="187"/>
      <c r="H11" s="188"/>
      <c r="I11" s="188"/>
      <c r="J11" s="189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</row>
    <row r="12" spans="1:21" ht="24" hidden="1" customHeight="1" x14ac:dyDescent="0.2">
      <c r="D12" s="186"/>
      <c r="E12" s="186"/>
      <c r="F12" s="186"/>
      <c r="G12" s="187"/>
      <c r="H12" s="188"/>
      <c r="I12" s="188"/>
      <c r="J12" s="189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</row>
    <row r="13" spans="1:21" ht="24" hidden="1" customHeight="1" x14ac:dyDescent="0.2">
      <c r="D13" s="186"/>
      <c r="E13" s="186"/>
      <c r="F13" s="186"/>
      <c r="G13" s="187"/>
      <c r="H13" s="188"/>
      <c r="I13" s="188"/>
      <c r="J13" s="189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</row>
    <row r="14" spans="1:21" ht="24" hidden="1" customHeight="1" x14ac:dyDescent="0.2">
      <c r="D14" s="186"/>
      <c r="E14" s="186"/>
      <c r="F14" s="186"/>
      <c r="G14" s="187"/>
      <c r="H14" s="188"/>
      <c r="I14" s="188"/>
      <c r="J14" s="189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</row>
    <row r="15" spans="1:21" ht="17.25" hidden="1" thickBot="1" x14ac:dyDescent="0.3">
      <c r="D15" s="430" t="s">
        <v>191</v>
      </c>
      <c r="E15" s="431"/>
      <c r="F15" s="431"/>
      <c r="G15" s="431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3"/>
    </row>
    <row r="16" spans="1:21" s="199" customFormat="1" ht="29.25" hidden="1" thickBot="1" x14ac:dyDescent="0.25">
      <c r="A16" s="152" t="s">
        <v>84</v>
      </c>
      <c r="B16" s="152" t="s">
        <v>87</v>
      </c>
      <c r="C16" s="190" t="s">
        <v>115</v>
      </c>
      <c r="D16" s="191" t="s">
        <v>115</v>
      </c>
      <c r="E16" s="192"/>
      <c r="F16" s="193"/>
      <c r="G16" s="194" t="s">
        <v>116</v>
      </c>
      <c r="H16" s="195">
        <v>3103702</v>
      </c>
      <c r="I16" s="196">
        <v>62102</v>
      </c>
      <c r="J16" s="196">
        <v>4717</v>
      </c>
      <c r="K16" s="196">
        <v>20551944</v>
      </c>
      <c r="L16" s="196">
        <v>1933055</v>
      </c>
      <c r="M16" s="196">
        <v>7923379</v>
      </c>
      <c r="N16" s="196">
        <v>143328</v>
      </c>
      <c r="O16" s="196">
        <v>850691</v>
      </c>
      <c r="P16" s="196">
        <v>2386942</v>
      </c>
      <c r="Q16" s="196">
        <v>141945</v>
      </c>
      <c r="R16" s="196">
        <v>315038</v>
      </c>
      <c r="S16" s="196">
        <v>572783</v>
      </c>
      <c r="T16" s="197">
        <v>3096</v>
      </c>
      <c r="U16" s="198">
        <v>37992722</v>
      </c>
    </row>
    <row r="17" spans="1:21" s="199" customFormat="1" ht="14.25" hidden="1" x14ac:dyDescent="0.2">
      <c r="A17" s="152" t="s">
        <v>84</v>
      </c>
      <c r="B17" s="152" t="s">
        <v>87</v>
      </c>
      <c r="C17" s="190" t="s">
        <v>192</v>
      </c>
      <c r="D17" s="200"/>
      <c r="E17" s="201" t="s">
        <v>192</v>
      </c>
      <c r="F17" s="202"/>
      <c r="G17" s="203" t="s">
        <v>193</v>
      </c>
      <c r="H17" s="204">
        <v>3081522</v>
      </c>
      <c r="I17" s="205">
        <v>383</v>
      </c>
      <c r="J17" s="205">
        <v>0</v>
      </c>
      <c r="K17" s="205">
        <v>1103</v>
      </c>
      <c r="L17" s="205">
        <v>8682</v>
      </c>
      <c r="M17" s="205">
        <v>42208</v>
      </c>
      <c r="N17" s="205">
        <v>651</v>
      </c>
      <c r="O17" s="205">
        <v>2846</v>
      </c>
      <c r="P17" s="205">
        <v>8584</v>
      </c>
      <c r="Q17" s="205">
        <v>657</v>
      </c>
      <c r="R17" s="205">
        <v>1513</v>
      </c>
      <c r="S17" s="205">
        <v>2694</v>
      </c>
      <c r="T17" s="206">
        <v>15</v>
      </c>
      <c r="U17" s="207">
        <v>3150858</v>
      </c>
    </row>
    <row r="18" spans="1:21" s="199" customFormat="1" ht="27.75" hidden="1" thickBot="1" x14ac:dyDescent="0.25">
      <c r="A18" s="152" t="s">
        <v>84</v>
      </c>
      <c r="B18" s="152" t="s">
        <v>87</v>
      </c>
      <c r="C18" s="190" t="s">
        <v>194</v>
      </c>
      <c r="D18" s="208"/>
      <c r="E18" s="209" t="s">
        <v>194</v>
      </c>
      <c r="F18" s="210"/>
      <c r="G18" s="211" t="s">
        <v>195</v>
      </c>
      <c r="H18" s="212">
        <v>22180</v>
      </c>
      <c r="I18" s="213">
        <v>61719</v>
      </c>
      <c r="J18" s="213">
        <v>4717</v>
      </c>
      <c r="K18" s="213">
        <v>20550841</v>
      </c>
      <c r="L18" s="213">
        <v>1924373</v>
      </c>
      <c r="M18" s="213">
        <v>7881171</v>
      </c>
      <c r="N18" s="213">
        <v>142677</v>
      </c>
      <c r="O18" s="213">
        <v>847845</v>
      </c>
      <c r="P18" s="213">
        <v>2378358</v>
      </c>
      <c r="Q18" s="213">
        <v>141288</v>
      </c>
      <c r="R18" s="213">
        <v>313525</v>
      </c>
      <c r="S18" s="213">
        <v>570089</v>
      </c>
      <c r="T18" s="214">
        <v>3081</v>
      </c>
      <c r="U18" s="215">
        <v>34841864</v>
      </c>
    </row>
    <row r="19" spans="1:21" s="199" customFormat="1" ht="29.25" hidden="1" thickBot="1" x14ac:dyDescent="0.25">
      <c r="A19" s="152" t="s">
        <v>84</v>
      </c>
      <c r="B19" s="152" t="s">
        <v>87</v>
      </c>
      <c r="C19" s="190" t="s">
        <v>117</v>
      </c>
      <c r="D19" s="216" t="s">
        <v>117</v>
      </c>
      <c r="E19" s="172"/>
      <c r="F19" s="217"/>
      <c r="G19" s="218" t="s">
        <v>118</v>
      </c>
      <c r="H19" s="219">
        <v>671897</v>
      </c>
      <c r="I19" s="220">
        <v>19479</v>
      </c>
      <c r="J19" s="220">
        <v>0</v>
      </c>
      <c r="K19" s="220">
        <v>78965</v>
      </c>
      <c r="L19" s="220">
        <v>555664</v>
      </c>
      <c r="M19" s="220">
        <v>1370000</v>
      </c>
      <c r="N19" s="220">
        <v>105500</v>
      </c>
      <c r="O19" s="220">
        <v>199199</v>
      </c>
      <c r="P19" s="220">
        <v>601230</v>
      </c>
      <c r="Q19" s="220">
        <v>89854</v>
      </c>
      <c r="R19" s="220">
        <v>63427</v>
      </c>
      <c r="S19" s="220">
        <v>113125</v>
      </c>
      <c r="T19" s="221">
        <v>623</v>
      </c>
      <c r="U19" s="222">
        <v>3868963</v>
      </c>
    </row>
    <row r="20" spans="1:21" s="199" customFormat="1" ht="29.25" hidden="1" thickBot="1" x14ac:dyDescent="0.25">
      <c r="A20" s="152" t="s">
        <v>84</v>
      </c>
      <c r="B20" s="152" t="s">
        <v>87</v>
      </c>
      <c r="C20" s="190" t="s">
        <v>119</v>
      </c>
      <c r="D20" s="216" t="s">
        <v>119</v>
      </c>
      <c r="E20" s="172"/>
      <c r="F20" s="217"/>
      <c r="G20" s="218" t="s">
        <v>120</v>
      </c>
      <c r="H20" s="223">
        <v>7688</v>
      </c>
      <c r="I20" s="224">
        <v>36175</v>
      </c>
      <c r="J20" s="224">
        <v>0</v>
      </c>
      <c r="K20" s="224">
        <v>106198</v>
      </c>
      <c r="L20" s="224">
        <v>758965</v>
      </c>
      <c r="M20" s="224">
        <v>2777130</v>
      </c>
      <c r="N20" s="224">
        <v>306858</v>
      </c>
      <c r="O20" s="224">
        <v>222563</v>
      </c>
      <c r="P20" s="224">
        <v>939354</v>
      </c>
      <c r="Q20" s="224">
        <v>58526</v>
      </c>
      <c r="R20" s="224">
        <v>118328</v>
      </c>
      <c r="S20" s="224">
        <v>210712</v>
      </c>
      <c r="T20" s="225">
        <v>1163</v>
      </c>
      <c r="U20" s="222">
        <v>5543660</v>
      </c>
    </row>
    <row r="21" spans="1:21" s="199" customFormat="1" ht="15" hidden="1" thickBot="1" x14ac:dyDescent="0.25">
      <c r="A21" s="152" t="s">
        <v>84</v>
      </c>
      <c r="B21" s="152" t="s">
        <v>87</v>
      </c>
      <c r="C21" s="190" t="s">
        <v>121</v>
      </c>
      <c r="D21" s="216" t="s">
        <v>121</v>
      </c>
      <c r="E21" s="172"/>
      <c r="F21" s="217"/>
      <c r="G21" s="218" t="s">
        <v>122</v>
      </c>
      <c r="H21" s="226">
        <v>47563</v>
      </c>
      <c r="I21" s="227">
        <v>71556</v>
      </c>
      <c r="J21" s="227">
        <v>0</v>
      </c>
      <c r="K21" s="227">
        <v>814604</v>
      </c>
      <c r="L21" s="227">
        <v>785578</v>
      </c>
      <c r="M21" s="227">
        <v>3848798</v>
      </c>
      <c r="N21" s="227">
        <v>64213</v>
      </c>
      <c r="O21" s="227">
        <v>276735</v>
      </c>
      <c r="P21" s="227">
        <v>1162499</v>
      </c>
      <c r="Q21" s="227">
        <v>89057</v>
      </c>
      <c r="R21" s="227">
        <v>149160</v>
      </c>
      <c r="S21" s="227">
        <v>265633</v>
      </c>
      <c r="T21" s="227">
        <v>1466</v>
      </c>
      <c r="U21" s="228">
        <v>7576862</v>
      </c>
    </row>
    <row r="22" spans="1:21" s="199" customFormat="1" ht="29.25" hidden="1" thickBot="1" x14ac:dyDescent="0.25">
      <c r="A22" s="152" t="s">
        <v>84</v>
      </c>
      <c r="B22" s="152" t="s">
        <v>87</v>
      </c>
      <c r="C22" s="190" t="s">
        <v>123</v>
      </c>
      <c r="D22" s="229" t="s">
        <v>123</v>
      </c>
      <c r="E22" s="230"/>
      <c r="F22" s="231"/>
      <c r="G22" s="232" t="s">
        <v>124</v>
      </c>
      <c r="H22" s="233">
        <v>57037</v>
      </c>
      <c r="I22" s="234">
        <v>79810</v>
      </c>
      <c r="J22" s="234">
        <v>0</v>
      </c>
      <c r="K22" s="234">
        <v>151367</v>
      </c>
      <c r="L22" s="234">
        <v>1125674</v>
      </c>
      <c r="M22" s="234">
        <v>5272387</v>
      </c>
      <c r="N22" s="234">
        <v>91113</v>
      </c>
      <c r="O22" s="234">
        <v>516841</v>
      </c>
      <c r="P22" s="234">
        <v>1714088</v>
      </c>
      <c r="Q22" s="234">
        <v>103266</v>
      </c>
      <c r="R22" s="234">
        <v>211647</v>
      </c>
      <c r="S22" s="234">
        <v>376890</v>
      </c>
      <c r="T22" s="234">
        <v>2080</v>
      </c>
      <c r="U22" s="235">
        <v>9702200</v>
      </c>
    </row>
    <row r="23" spans="1:21" s="199" customFormat="1" ht="57" hidden="1" x14ac:dyDescent="0.2">
      <c r="A23" s="152" t="s">
        <v>84</v>
      </c>
      <c r="B23" s="152" t="s">
        <v>87</v>
      </c>
      <c r="C23" s="190" t="s">
        <v>125</v>
      </c>
      <c r="D23" s="229" t="s">
        <v>125</v>
      </c>
      <c r="E23" s="192"/>
      <c r="F23" s="193"/>
      <c r="G23" s="236" t="s">
        <v>126</v>
      </c>
      <c r="H23" s="237">
        <v>189782</v>
      </c>
      <c r="I23" s="238">
        <v>13501</v>
      </c>
      <c r="J23" s="238">
        <v>3694415</v>
      </c>
      <c r="K23" s="238">
        <v>248316</v>
      </c>
      <c r="L23" s="238">
        <v>2298871</v>
      </c>
      <c r="M23" s="238">
        <v>1094322</v>
      </c>
      <c r="N23" s="238">
        <v>18626</v>
      </c>
      <c r="O23" s="238">
        <v>81380</v>
      </c>
      <c r="P23" s="238">
        <v>358194</v>
      </c>
      <c r="Q23" s="238">
        <v>29037</v>
      </c>
      <c r="R23" s="238">
        <v>43267</v>
      </c>
      <c r="S23" s="238">
        <v>77047</v>
      </c>
      <c r="T23" s="238">
        <v>425</v>
      </c>
      <c r="U23" s="197">
        <v>8147183</v>
      </c>
    </row>
    <row r="24" spans="1:21" s="199" customFormat="1" ht="14.25" hidden="1" x14ac:dyDescent="0.2">
      <c r="A24" s="152" t="s">
        <v>84</v>
      </c>
      <c r="B24" s="152" t="s">
        <v>87</v>
      </c>
      <c r="C24" s="190" t="s">
        <v>196</v>
      </c>
      <c r="D24" s="239"/>
      <c r="E24" s="201" t="s">
        <v>196</v>
      </c>
      <c r="F24" s="240"/>
      <c r="G24" s="241" t="s">
        <v>197</v>
      </c>
      <c r="H24" s="242">
        <v>163861</v>
      </c>
      <c r="I24" s="243">
        <v>8517</v>
      </c>
      <c r="J24" s="243">
        <v>1395997</v>
      </c>
      <c r="K24" s="243">
        <v>220522</v>
      </c>
      <c r="L24" s="243">
        <v>361453</v>
      </c>
      <c r="M24" s="243">
        <v>906538</v>
      </c>
      <c r="N24" s="243">
        <v>15081</v>
      </c>
      <c r="O24" s="243">
        <v>65891</v>
      </c>
      <c r="P24" s="243">
        <v>269521</v>
      </c>
      <c r="Q24" s="243">
        <v>17907</v>
      </c>
      <c r="R24" s="243">
        <v>35032</v>
      </c>
      <c r="S24" s="243">
        <v>62383</v>
      </c>
      <c r="T24" s="243">
        <v>344</v>
      </c>
      <c r="U24" s="244">
        <v>3523047</v>
      </c>
    </row>
    <row r="25" spans="1:21" s="199" customFormat="1" ht="22.5" hidden="1" customHeight="1" x14ac:dyDescent="0.2">
      <c r="A25" s="152" t="s">
        <v>84</v>
      </c>
      <c r="B25" s="152" t="s">
        <v>87</v>
      </c>
      <c r="C25" s="190" t="s">
        <v>198</v>
      </c>
      <c r="D25" s="239"/>
      <c r="E25" s="245"/>
      <c r="F25" s="240" t="s">
        <v>198</v>
      </c>
      <c r="G25" s="246" t="s">
        <v>199</v>
      </c>
      <c r="H25" s="204">
        <v>163861</v>
      </c>
      <c r="I25" s="247">
        <v>8517</v>
      </c>
      <c r="J25" s="247">
        <v>0</v>
      </c>
      <c r="K25" s="247">
        <v>220522</v>
      </c>
      <c r="L25" s="247">
        <v>361453</v>
      </c>
      <c r="M25" s="247">
        <v>906538</v>
      </c>
      <c r="N25" s="247">
        <v>15081</v>
      </c>
      <c r="O25" s="247">
        <v>65891</v>
      </c>
      <c r="P25" s="247">
        <v>269521</v>
      </c>
      <c r="Q25" s="247">
        <v>17907</v>
      </c>
      <c r="R25" s="247">
        <v>35032</v>
      </c>
      <c r="S25" s="247">
        <v>62383</v>
      </c>
      <c r="T25" s="247">
        <v>344</v>
      </c>
      <c r="U25" s="244">
        <v>2127050</v>
      </c>
    </row>
    <row r="26" spans="1:21" s="199" customFormat="1" ht="24" hidden="1" x14ac:dyDescent="0.2">
      <c r="A26" s="152" t="s">
        <v>84</v>
      </c>
      <c r="B26" s="152" t="s">
        <v>87</v>
      </c>
      <c r="C26" s="190" t="s">
        <v>200</v>
      </c>
      <c r="D26" s="239"/>
      <c r="E26" s="245"/>
      <c r="F26" s="248" t="s">
        <v>200</v>
      </c>
      <c r="G26" s="246" t="s">
        <v>201</v>
      </c>
      <c r="H26" s="204">
        <v>0</v>
      </c>
      <c r="I26" s="247">
        <v>0</v>
      </c>
      <c r="J26" s="247">
        <v>1395997</v>
      </c>
      <c r="K26" s="247">
        <v>0</v>
      </c>
      <c r="L26" s="247">
        <v>0</v>
      </c>
      <c r="M26" s="247">
        <v>0</v>
      </c>
      <c r="N26" s="247">
        <v>0</v>
      </c>
      <c r="O26" s="247">
        <v>0</v>
      </c>
      <c r="P26" s="247">
        <v>0</v>
      </c>
      <c r="Q26" s="247">
        <v>0</v>
      </c>
      <c r="R26" s="247">
        <v>0</v>
      </c>
      <c r="S26" s="247">
        <v>0</v>
      </c>
      <c r="T26" s="247">
        <v>0</v>
      </c>
      <c r="U26" s="244">
        <v>1395997</v>
      </c>
    </row>
    <row r="27" spans="1:21" s="199" customFormat="1" ht="14.25" hidden="1" x14ac:dyDescent="0.2">
      <c r="A27" s="152" t="s">
        <v>84</v>
      </c>
      <c r="B27" s="152" t="s">
        <v>87</v>
      </c>
      <c r="C27" s="190" t="s">
        <v>202</v>
      </c>
      <c r="D27" s="249"/>
      <c r="E27" s="250"/>
      <c r="F27" s="248" t="s">
        <v>202</v>
      </c>
      <c r="G27" s="246" t="s">
        <v>203</v>
      </c>
      <c r="H27" s="204">
        <v>0</v>
      </c>
      <c r="I27" s="247">
        <v>0</v>
      </c>
      <c r="J27" s="247">
        <v>0</v>
      </c>
      <c r="K27" s="247">
        <v>0</v>
      </c>
      <c r="L27" s="247">
        <v>0</v>
      </c>
      <c r="M27" s="247">
        <v>0</v>
      </c>
      <c r="N27" s="247">
        <v>0</v>
      </c>
      <c r="O27" s="247">
        <v>0</v>
      </c>
      <c r="P27" s="247">
        <v>0</v>
      </c>
      <c r="Q27" s="247">
        <v>0</v>
      </c>
      <c r="R27" s="247">
        <v>0</v>
      </c>
      <c r="S27" s="247">
        <v>0</v>
      </c>
      <c r="T27" s="247">
        <v>0</v>
      </c>
      <c r="U27" s="244">
        <v>0</v>
      </c>
    </row>
    <row r="28" spans="1:21" s="199" customFormat="1" ht="40.5" hidden="1" x14ac:dyDescent="0.2">
      <c r="A28" s="152" t="s">
        <v>84</v>
      </c>
      <c r="B28" s="152" t="s">
        <v>87</v>
      </c>
      <c r="C28" s="190" t="s">
        <v>204</v>
      </c>
      <c r="D28" s="251"/>
      <c r="E28" s="252" t="s">
        <v>204</v>
      </c>
      <c r="F28" s="202"/>
      <c r="G28" s="241" t="s">
        <v>205</v>
      </c>
      <c r="H28" s="204">
        <v>25921</v>
      </c>
      <c r="I28" s="247">
        <v>4984</v>
      </c>
      <c r="J28" s="247">
        <v>2298418</v>
      </c>
      <c r="K28" s="247">
        <v>27794</v>
      </c>
      <c r="L28" s="247">
        <v>1937418</v>
      </c>
      <c r="M28" s="247">
        <v>187784</v>
      </c>
      <c r="N28" s="247">
        <v>3545</v>
      </c>
      <c r="O28" s="247">
        <v>15489</v>
      </c>
      <c r="P28" s="247">
        <v>88673</v>
      </c>
      <c r="Q28" s="247">
        <v>11130</v>
      </c>
      <c r="R28" s="247">
        <v>8235</v>
      </c>
      <c r="S28" s="247">
        <v>14664</v>
      </c>
      <c r="T28" s="247">
        <v>81</v>
      </c>
      <c r="U28" s="244">
        <v>4624136</v>
      </c>
    </row>
    <row r="29" spans="1:21" s="199" customFormat="1" hidden="1" x14ac:dyDescent="0.2">
      <c r="A29" s="152" t="s">
        <v>84</v>
      </c>
      <c r="B29" s="152" t="s">
        <v>87</v>
      </c>
      <c r="C29" s="190" t="s">
        <v>206</v>
      </c>
      <c r="D29" s="253"/>
      <c r="E29" s="253"/>
      <c r="F29" s="253" t="s">
        <v>206</v>
      </c>
      <c r="G29" s="254" t="s">
        <v>207</v>
      </c>
      <c r="H29" s="255">
        <v>25921</v>
      </c>
      <c r="I29" s="205">
        <v>4984</v>
      </c>
      <c r="J29" s="205">
        <v>2298418</v>
      </c>
      <c r="K29" s="205">
        <v>27794</v>
      </c>
      <c r="L29" s="205">
        <v>1937418</v>
      </c>
      <c r="M29" s="205">
        <v>187784</v>
      </c>
      <c r="N29" s="205">
        <v>3545</v>
      </c>
      <c r="O29" s="205">
        <v>15489</v>
      </c>
      <c r="P29" s="205">
        <v>88673</v>
      </c>
      <c r="Q29" s="205">
        <v>11130</v>
      </c>
      <c r="R29" s="205">
        <v>8235</v>
      </c>
      <c r="S29" s="205">
        <v>14664</v>
      </c>
      <c r="T29" s="205">
        <v>81</v>
      </c>
      <c r="U29" s="244">
        <v>4624136</v>
      </c>
    </row>
    <row r="30" spans="1:21" s="199" customFormat="1" ht="13.5" hidden="1" thickBot="1" x14ac:dyDescent="0.25">
      <c r="A30" s="152" t="s">
        <v>84</v>
      </c>
      <c r="B30" s="152" t="s">
        <v>87</v>
      </c>
      <c r="C30" s="190" t="s">
        <v>208</v>
      </c>
      <c r="D30" s="256"/>
      <c r="E30" s="256"/>
      <c r="F30" s="256" t="s">
        <v>208</v>
      </c>
      <c r="G30" s="257" t="s">
        <v>209</v>
      </c>
      <c r="H30" s="258">
        <v>0</v>
      </c>
      <c r="I30" s="213">
        <v>0</v>
      </c>
      <c r="J30" s="213">
        <v>0</v>
      </c>
      <c r="K30" s="213">
        <v>0</v>
      </c>
      <c r="L30" s="213">
        <v>0</v>
      </c>
      <c r="M30" s="213">
        <v>0</v>
      </c>
      <c r="N30" s="213">
        <v>0</v>
      </c>
      <c r="O30" s="213">
        <v>0</v>
      </c>
      <c r="P30" s="213">
        <v>0</v>
      </c>
      <c r="Q30" s="213">
        <v>0</v>
      </c>
      <c r="R30" s="213">
        <v>0</v>
      </c>
      <c r="S30" s="213">
        <v>0</v>
      </c>
      <c r="T30" s="213">
        <v>0</v>
      </c>
      <c r="U30" s="259">
        <v>0</v>
      </c>
    </row>
    <row r="31" spans="1:21" ht="15" hidden="1" thickBot="1" x14ac:dyDescent="0.25">
      <c r="A31" s="152" t="s">
        <v>84</v>
      </c>
      <c r="B31" s="152" t="s">
        <v>87</v>
      </c>
      <c r="C31" s="190" t="s">
        <v>127</v>
      </c>
      <c r="D31" s="260" t="s">
        <v>127</v>
      </c>
      <c r="E31" s="172"/>
      <c r="F31" s="217"/>
      <c r="G31" s="218" t="s">
        <v>128</v>
      </c>
      <c r="H31" s="261">
        <v>0</v>
      </c>
      <c r="I31" s="220">
        <v>0</v>
      </c>
      <c r="J31" s="220">
        <v>0</v>
      </c>
      <c r="K31" s="220">
        <v>0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0">
        <v>0</v>
      </c>
      <c r="U31" s="262">
        <v>0</v>
      </c>
    </row>
    <row r="32" spans="1:21" ht="15" hidden="1" thickBot="1" x14ac:dyDescent="0.25">
      <c r="A32" s="152" t="s">
        <v>84</v>
      </c>
      <c r="B32" s="152" t="s">
        <v>87</v>
      </c>
      <c r="C32" s="190" t="s">
        <v>129</v>
      </c>
      <c r="D32" s="260" t="s">
        <v>129</v>
      </c>
      <c r="E32" s="172"/>
      <c r="F32" s="210"/>
      <c r="G32" s="218" t="s">
        <v>130</v>
      </c>
      <c r="H32" s="263">
        <v>0</v>
      </c>
      <c r="I32" s="224">
        <v>0</v>
      </c>
      <c r="J32" s="224">
        <v>0</v>
      </c>
      <c r="K32" s="224">
        <v>2275651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0</v>
      </c>
      <c r="T32" s="224">
        <v>0</v>
      </c>
      <c r="U32" s="228">
        <v>2275651</v>
      </c>
    </row>
    <row r="33" spans="1:21" ht="32.25" thickBot="1" x14ac:dyDescent="0.25">
      <c r="A33" s="152" t="s">
        <v>84</v>
      </c>
      <c r="B33" s="152" t="s">
        <v>87</v>
      </c>
      <c r="C33" s="190">
        <v>19999</v>
      </c>
      <c r="D33" s="264">
        <v>19999</v>
      </c>
      <c r="E33" s="265"/>
      <c r="F33" s="210"/>
      <c r="G33" s="266" t="s">
        <v>131</v>
      </c>
      <c r="H33" s="267">
        <v>4077669</v>
      </c>
      <c r="I33" s="267">
        <v>282623</v>
      </c>
      <c r="J33" s="267">
        <v>3699132</v>
      </c>
      <c r="K33" s="267">
        <v>24227045</v>
      </c>
      <c r="L33" s="267">
        <v>7457807</v>
      </c>
      <c r="M33" s="267">
        <v>22286016</v>
      </c>
      <c r="N33" s="267">
        <v>729638</v>
      </c>
      <c r="O33" s="267">
        <v>2147409</v>
      </c>
      <c r="P33" s="267">
        <v>7162307</v>
      </c>
      <c r="Q33" s="267">
        <v>511685</v>
      </c>
      <c r="R33" s="267">
        <v>900867</v>
      </c>
      <c r="S33" s="267">
        <v>1616190</v>
      </c>
      <c r="T33" s="267">
        <v>8853</v>
      </c>
      <c r="U33" s="268">
        <v>75107241</v>
      </c>
    </row>
    <row r="34" spans="1:21" ht="17.25" hidden="1" thickBot="1" x14ac:dyDescent="0.3">
      <c r="A34" s="152" t="s">
        <v>84</v>
      </c>
      <c r="B34" s="152" t="s">
        <v>87</v>
      </c>
      <c r="C34" s="190" t="s">
        <v>210</v>
      </c>
      <c r="D34" s="420" t="s">
        <v>210</v>
      </c>
      <c r="E34" s="432"/>
      <c r="F34" s="432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33"/>
    </row>
    <row r="35" spans="1:21" ht="15" hidden="1" thickBot="1" x14ac:dyDescent="0.25">
      <c r="A35" s="152" t="s">
        <v>84</v>
      </c>
      <c r="B35" s="152" t="s">
        <v>87</v>
      </c>
      <c r="C35" s="190" t="s">
        <v>132</v>
      </c>
      <c r="D35" s="269" t="s">
        <v>132</v>
      </c>
      <c r="E35" s="270"/>
      <c r="F35" s="193"/>
      <c r="G35" s="236" t="s">
        <v>133</v>
      </c>
      <c r="H35" s="271">
        <v>6177</v>
      </c>
      <c r="I35" s="196">
        <v>5343</v>
      </c>
      <c r="J35" s="196">
        <v>112937998</v>
      </c>
      <c r="K35" s="196">
        <v>6031595</v>
      </c>
      <c r="L35" s="196">
        <v>218946</v>
      </c>
      <c r="M35" s="196">
        <v>233763</v>
      </c>
      <c r="N35" s="196">
        <v>7521</v>
      </c>
      <c r="O35" s="196">
        <v>32413</v>
      </c>
      <c r="P35" s="196">
        <v>353198</v>
      </c>
      <c r="Q35" s="196">
        <v>8984</v>
      </c>
      <c r="R35" s="196">
        <v>17470</v>
      </c>
      <c r="S35" s="196">
        <v>50320</v>
      </c>
      <c r="T35" s="197">
        <v>172</v>
      </c>
      <c r="U35" s="198">
        <v>119903900</v>
      </c>
    </row>
    <row r="36" spans="1:21" ht="13.5" hidden="1" x14ac:dyDescent="0.25">
      <c r="A36" s="152" t="s">
        <v>84</v>
      </c>
      <c r="B36" s="152" t="s">
        <v>87</v>
      </c>
      <c r="C36" s="190" t="s">
        <v>211</v>
      </c>
      <c r="D36" s="272"/>
      <c r="E36" s="273" t="s">
        <v>211</v>
      </c>
      <c r="F36" s="274"/>
      <c r="G36" s="275" t="s">
        <v>38</v>
      </c>
      <c r="H36" s="276">
        <v>5509</v>
      </c>
      <c r="I36" s="277">
        <v>4800</v>
      </c>
      <c r="J36" s="277">
        <v>83886922</v>
      </c>
      <c r="K36" s="277">
        <v>297769</v>
      </c>
      <c r="L36" s="277">
        <v>176548</v>
      </c>
      <c r="M36" s="277">
        <v>206577</v>
      </c>
      <c r="N36" s="277">
        <v>6707</v>
      </c>
      <c r="O36" s="277">
        <v>28906</v>
      </c>
      <c r="P36" s="277">
        <v>316873</v>
      </c>
      <c r="Q36" s="277">
        <v>8041</v>
      </c>
      <c r="R36" s="277">
        <v>15580</v>
      </c>
      <c r="S36" s="277">
        <v>44875</v>
      </c>
      <c r="T36" s="277">
        <v>153</v>
      </c>
      <c r="U36" s="207">
        <v>84999260</v>
      </c>
    </row>
    <row r="37" spans="1:21" hidden="1" x14ac:dyDescent="0.2">
      <c r="A37" s="152" t="s">
        <v>84</v>
      </c>
      <c r="B37" s="152" t="s">
        <v>87</v>
      </c>
      <c r="C37" s="190" t="s">
        <v>212</v>
      </c>
      <c r="D37" s="248"/>
      <c r="E37" s="278"/>
      <c r="F37" s="248" t="s">
        <v>212</v>
      </c>
      <c r="G37" s="246" t="s">
        <v>213</v>
      </c>
      <c r="H37" s="204">
        <v>5509</v>
      </c>
      <c r="I37" s="247">
        <v>4800</v>
      </c>
      <c r="J37" s="247">
        <v>80619250</v>
      </c>
      <c r="K37" s="247">
        <v>297769</v>
      </c>
      <c r="L37" s="247">
        <v>176548</v>
      </c>
      <c r="M37" s="247">
        <v>206577</v>
      </c>
      <c r="N37" s="247">
        <v>6707</v>
      </c>
      <c r="O37" s="247">
        <v>28906</v>
      </c>
      <c r="P37" s="247">
        <v>316873</v>
      </c>
      <c r="Q37" s="247">
        <v>8041</v>
      </c>
      <c r="R37" s="247">
        <v>15580</v>
      </c>
      <c r="S37" s="247">
        <v>44875</v>
      </c>
      <c r="T37" s="279">
        <v>153</v>
      </c>
      <c r="U37" s="207">
        <v>81731588</v>
      </c>
    </row>
    <row r="38" spans="1:21" hidden="1" x14ac:dyDescent="0.2">
      <c r="A38" s="152" t="s">
        <v>84</v>
      </c>
      <c r="B38" s="152" t="s">
        <v>87</v>
      </c>
      <c r="C38" s="190" t="s">
        <v>214</v>
      </c>
      <c r="D38" s="248"/>
      <c r="E38" s="278"/>
      <c r="F38" s="248" t="s">
        <v>214</v>
      </c>
      <c r="G38" s="246" t="s">
        <v>215</v>
      </c>
      <c r="H38" s="204">
        <v>0</v>
      </c>
      <c r="I38" s="247">
        <v>0</v>
      </c>
      <c r="J38" s="247">
        <v>2036991</v>
      </c>
      <c r="K38" s="247">
        <v>0</v>
      </c>
      <c r="L38" s="247">
        <v>0</v>
      </c>
      <c r="M38" s="247">
        <v>0</v>
      </c>
      <c r="N38" s="247">
        <v>0</v>
      </c>
      <c r="O38" s="247">
        <v>0</v>
      </c>
      <c r="P38" s="247">
        <v>0</v>
      </c>
      <c r="Q38" s="247">
        <v>0</v>
      </c>
      <c r="R38" s="247">
        <v>0</v>
      </c>
      <c r="S38" s="247">
        <v>0</v>
      </c>
      <c r="T38" s="279">
        <v>0</v>
      </c>
      <c r="U38" s="207">
        <v>2036991</v>
      </c>
    </row>
    <row r="39" spans="1:21" ht="24" hidden="1" x14ac:dyDescent="0.2">
      <c r="A39" s="152" t="s">
        <v>84</v>
      </c>
      <c r="B39" s="152" t="s">
        <v>87</v>
      </c>
      <c r="C39" s="190" t="s">
        <v>216</v>
      </c>
      <c r="D39" s="248"/>
      <c r="E39" s="278"/>
      <c r="F39" s="248" t="s">
        <v>216</v>
      </c>
      <c r="G39" s="246" t="s">
        <v>217</v>
      </c>
      <c r="H39" s="204">
        <v>0</v>
      </c>
      <c r="I39" s="247">
        <v>0</v>
      </c>
      <c r="J39" s="247">
        <v>0</v>
      </c>
      <c r="K39" s="247">
        <v>0</v>
      </c>
      <c r="L39" s="247">
        <v>0</v>
      </c>
      <c r="M39" s="247">
        <v>0</v>
      </c>
      <c r="N39" s="247">
        <v>0</v>
      </c>
      <c r="O39" s="247">
        <v>0</v>
      </c>
      <c r="P39" s="247">
        <v>0</v>
      </c>
      <c r="Q39" s="247">
        <v>0</v>
      </c>
      <c r="R39" s="247">
        <v>0</v>
      </c>
      <c r="S39" s="247">
        <v>0</v>
      </c>
      <c r="T39" s="279">
        <v>0</v>
      </c>
      <c r="U39" s="207">
        <v>0</v>
      </c>
    </row>
    <row r="40" spans="1:21" hidden="1" x14ac:dyDescent="0.2">
      <c r="A40" s="152" t="s">
        <v>84</v>
      </c>
      <c r="B40" s="152" t="s">
        <v>87</v>
      </c>
      <c r="C40" s="190" t="s">
        <v>218</v>
      </c>
      <c r="D40" s="248"/>
      <c r="E40" s="278"/>
      <c r="F40" s="248" t="s">
        <v>218</v>
      </c>
      <c r="G40" s="246" t="s">
        <v>219</v>
      </c>
      <c r="H40" s="204">
        <v>0</v>
      </c>
      <c r="I40" s="247">
        <v>0</v>
      </c>
      <c r="J40" s="247">
        <v>1230681</v>
      </c>
      <c r="K40" s="247">
        <v>0</v>
      </c>
      <c r="L40" s="247">
        <v>0</v>
      </c>
      <c r="M40" s="247">
        <v>0</v>
      </c>
      <c r="N40" s="247">
        <v>0</v>
      </c>
      <c r="O40" s="247">
        <v>0</v>
      </c>
      <c r="P40" s="247">
        <v>0</v>
      </c>
      <c r="Q40" s="247">
        <v>0</v>
      </c>
      <c r="R40" s="247">
        <v>0</v>
      </c>
      <c r="S40" s="247">
        <v>0</v>
      </c>
      <c r="T40" s="279">
        <v>0</v>
      </c>
      <c r="U40" s="207">
        <v>1230681</v>
      </c>
    </row>
    <row r="41" spans="1:21" hidden="1" x14ac:dyDescent="0.2">
      <c r="A41" s="152" t="s">
        <v>84</v>
      </c>
      <c r="B41" s="152" t="s">
        <v>87</v>
      </c>
      <c r="C41" s="190" t="s">
        <v>220</v>
      </c>
      <c r="D41" s="248"/>
      <c r="E41" s="278"/>
      <c r="F41" s="248" t="s">
        <v>220</v>
      </c>
      <c r="G41" s="280" t="s">
        <v>221</v>
      </c>
      <c r="H41" s="204">
        <v>0</v>
      </c>
      <c r="I41" s="247">
        <v>0</v>
      </c>
      <c r="J41" s="247">
        <v>0</v>
      </c>
      <c r="K41" s="247">
        <v>0</v>
      </c>
      <c r="L41" s="247">
        <v>0</v>
      </c>
      <c r="M41" s="247">
        <v>0</v>
      </c>
      <c r="N41" s="247">
        <v>0</v>
      </c>
      <c r="O41" s="247">
        <v>0</v>
      </c>
      <c r="P41" s="247">
        <v>0</v>
      </c>
      <c r="Q41" s="247">
        <v>0</v>
      </c>
      <c r="R41" s="247">
        <v>0</v>
      </c>
      <c r="S41" s="247">
        <v>0</v>
      </c>
      <c r="T41" s="279">
        <v>0</v>
      </c>
      <c r="U41" s="207">
        <v>0</v>
      </c>
    </row>
    <row r="42" spans="1:21" hidden="1" x14ac:dyDescent="0.2">
      <c r="A42" s="152" t="s">
        <v>84</v>
      </c>
      <c r="B42" s="152" t="s">
        <v>87</v>
      </c>
      <c r="C42" s="190" t="s">
        <v>222</v>
      </c>
      <c r="D42" s="248"/>
      <c r="E42" s="278"/>
      <c r="F42" s="248" t="s">
        <v>222</v>
      </c>
      <c r="G42" s="246" t="s">
        <v>223</v>
      </c>
      <c r="H42" s="204">
        <v>0</v>
      </c>
      <c r="I42" s="247">
        <v>0</v>
      </c>
      <c r="J42" s="247">
        <v>0</v>
      </c>
      <c r="K42" s="247">
        <v>0</v>
      </c>
      <c r="L42" s="247">
        <v>0</v>
      </c>
      <c r="M42" s="247">
        <v>0</v>
      </c>
      <c r="N42" s="247">
        <v>0</v>
      </c>
      <c r="O42" s="247">
        <v>0</v>
      </c>
      <c r="P42" s="247">
        <v>0</v>
      </c>
      <c r="Q42" s="247">
        <v>0</v>
      </c>
      <c r="R42" s="247">
        <v>0</v>
      </c>
      <c r="S42" s="247">
        <v>0</v>
      </c>
      <c r="T42" s="279">
        <v>0</v>
      </c>
      <c r="U42" s="207">
        <v>0</v>
      </c>
    </row>
    <row r="43" spans="1:21" ht="13.5" hidden="1" x14ac:dyDescent="0.25">
      <c r="A43" s="152" t="s">
        <v>84</v>
      </c>
      <c r="B43" s="152" t="s">
        <v>87</v>
      </c>
      <c r="C43" s="190" t="s">
        <v>224</v>
      </c>
      <c r="D43" s="272"/>
      <c r="E43" s="273" t="s">
        <v>224</v>
      </c>
      <c r="F43" s="248"/>
      <c r="G43" s="275" t="s">
        <v>225</v>
      </c>
      <c r="H43" s="276">
        <v>668</v>
      </c>
      <c r="I43" s="277">
        <v>543</v>
      </c>
      <c r="J43" s="277">
        <v>21684697</v>
      </c>
      <c r="K43" s="277">
        <v>140854</v>
      </c>
      <c r="L43" s="277">
        <v>19388</v>
      </c>
      <c r="M43" s="277">
        <v>27186</v>
      </c>
      <c r="N43" s="277">
        <v>814</v>
      </c>
      <c r="O43" s="277">
        <v>3507</v>
      </c>
      <c r="P43" s="277">
        <v>36325</v>
      </c>
      <c r="Q43" s="277">
        <v>943</v>
      </c>
      <c r="R43" s="277">
        <v>1890</v>
      </c>
      <c r="S43" s="277">
        <v>5445</v>
      </c>
      <c r="T43" s="281">
        <v>19</v>
      </c>
      <c r="U43" s="207">
        <v>21922279</v>
      </c>
    </row>
    <row r="44" spans="1:21" hidden="1" x14ac:dyDescent="0.2">
      <c r="A44" s="152" t="s">
        <v>84</v>
      </c>
      <c r="B44" s="152" t="s">
        <v>87</v>
      </c>
      <c r="C44" s="190" t="s">
        <v>226</v>
      </c>
      <c r="D44" s="248"/>
      <c r="E44" s="278"/>
      <c r="F44" s="248" t="s">
        <v>226</v>
      </c>
      <c r="G44" s="246" t="s">
        <v>227</v>
      </c>
      <c r="H44" s="204">
        <v>668</v>
      </c>
      <c r="I44" s="247">
        <v>543</v>
      </c>
      <c r="J44" s="247">
        <v>20852222</v>
      </c>
      <c r="K44" s="247">
        <v>140854</v>
      </c>
      <c r="L44" s="247">
        <v>19388</v>
      </c>
      <c r="M44" s="247">
        <v>27186</v>
      </c>
      <c r="N44" s="247">
        <v>814</v>
      </c>
      <c r="O44" s="247">
        <v>3507</v>
      </c>
      <c r="P44" s="247">
        <v>36325</v>
      </c>
      <c r="Q44" s="247">
        <v>943</v>
      </c>
      <c r="R44" s="247">
        <v>1890</v>
      </c>
      <c r="S44" s="247">
        <v>5445</v>
      </c>
      <c r="T44" s="279">
        <v>19</v>
      </c>
      <c r="U44" s="207">
        <v>21089804</v>
      </c>
    </row>
    <row r="45" spans="1:21" hidden="1" x14ac:dyDescent="0.2">
      <c r="A45" s="152" t="s">
        <v>84</v>
      </c>
      <c r="B45" s="152" t="s">
        <v>87</v>
      </c>
      <c r="C45" s="190" t="s">
        <v>228</v>
      </c>
      <c r="D45" s="248"/>
      <c r="E45" s="278"/>
      <c r="F45" s="248" t="s">
        <v>228</v>
      </c>
      <c r="G45" s="246" t="s">
        <v>229</v>
      </c>
      <c r="H45" s="204">
        <v>0</v>
      </c>
      <c r="I45" s="247">
        <v>0</v>
      </c>
      <c r="J45" s="247">
        <v>832475</v>
      </c>
      <c r="K45" s="247">
        <v>0</v>
      </c>
      <c r="L45" s="247">
        <v>0</v>
      </c>
      <c r="M45" s="247">
        <v>0</v>
      </c>
      <c r="N45" s="247">
        <v>0</v>
      </c>
      <c r="O45" s="247">
        <v>0</v>
      </c>
      <c r="P45" s="247">
        <v>0</v>
      </c>
      <c r="Q45" s="247">
        <v>0</v>
      </c>
      <c r="R45" s="247">
        <v>0</v>
      </c>
      <c r="S45" s="247">
        <v>0</v>
      </c>
      <c r="T45" s="279">
        <v>0</v>
      </c>
      <c r="U45" s="207">
        <v>832475</v>
      </c>
    </row>
    <row r="46" spans="1:21" hidden="1" x14ac:dyDescent="0.2">
      <c r="A46" s="152" t="s">
        <v>84</v>
      </c>
      <c r="B46" s="152" t="s">
        <v>87</v>
      </c>
      <c r="C46" s="190" t="s">
        <v>230</v>
      </c>
      <c r="D46" s="248"/>
      <c r="E46" s="278"/>
      <c r="F46" s="248" t="s">
        <v>230</v>
      </c>
      <c r="G46" s="246" t="s">
        <v>231</v>
      </c>
      <c r="H46" s="204">
        <v>0</v>
      </c>
      <c r="I46" s="247">
        <v>0</v>
      </c>
      <c r="J46" s="247">
        <v>0</v>
      </c>
      <c r="K46" s="247">
        <v>0</v>
      </c>
      <c r="L46" s="247">
        <v>0</v>
      </c>
      <c r="M46" s="247">
        <v>0</v>
      </c>
      <c r="N46" s="247">
        <v>0</v>
      </c>
      <c r="O46" s="247">
        <v>0</v>
      </c>
      <c r="P46" s="247">
        <v>0</v>
      </c>
      <c r="Q46" s="247">
        <v>0</v>
      </c>
      <c r="R46" s="247">
        <v>0</v>
      </c>
      <c r="S46" s="247">
        <v>0</v>
      </c>
      <c r="T46" s="279">
        <v>0</v>
      </c>
      <c r="U46" s="207">
        <v>0</v>
      </c>
    </row>
    <row r="47" spans="1:21" hidden="1" x14ac:dyDescent="0.2">
      <c r="A47" s="152" t="s">
        <v>84</v>
      </c>
      <c r="B47" s="152" t="s">
        <v>87</v>
      </c>
      <c r="C47" s="190" t="s">
        <v>232</v>
      </c>
      <c r="D47" s="248"/>
      <c r="E47" s="278"/>
      <c r="F47" s="248" t="s">
        <v>232</v>
      </c>
      <c r="G47" s="280" t="s">
        <v>233</v>
      </c>
      <c r="H47" s="204">
        <v>0</v>
      </c>
      <c r="I47" s="247">
        <v>0</v>
      </c>
      <c r="J47" s="247">
        <v>0</v>
      </c>
      <c r="K47" s="247">
        <v>0</v>
      </c>
      <c r="L47" s="247">
        <v>0</v>
      </c>
      <c r="M47" s="247">
        <v>0</v>
      </c>
      <c r="N47" s="247">
        <v>0</v>
      </c>
      <c r="O47" s="247">
        <v>0</v>
      </c>
      <c r="P47" s="247">
        <v>0</v>
      </c>
      <c r="Q47" s="247">
        <v>0</v>
      </c>
      <c r="R47" s="247">
        <v>0</v>
      </c>
      <c r="S47" s="247">
        <v>0</v>
      </c>
      <c r="T47" s="279">
        <v>0</v>
      </c>
      <c r="U47" s="207">
        <v>0</v>
      </c>
    </row>
    <row r="48" spans="1:21" hidden="1" x14ac:dyDescent="0.2">
      <c r="A48" s="152" t="s">
        <v>84</v>
      </c>
      <c r="B48" s="152" t="s">
        <v>87</v>
      </c>
      <c r="C48" s="190" t="s">
        <v>234</v>
      </c>
      <c r="D48" s="248"/>
      <c r="E48" s="282"/>
      <c r="F48" s="248" t="s">
        <v>234</v>
      </c>
      <c r="G48" s="246" t="s">
        <v>235</v>
      </c>
      <c r="H48" s="204">
        <v>0</v>
      </c>
      <c r="I48" s="247">
        <v>0</v>
      </c>
      <c r="J48" s="247">
        <v>0</v>
      </c>
      <c r="K48" s="247">
        <v>0</v>
      </c>
      <c r="L48" s="247">
        <v>0</v>
      </c>
      <c r="M48" s="247">
        <v>0</v>
      </c>
      <c r="N48" s="247">
        <v>0</v>
      </c>
      <c r="O48" s="247">
        <v>0</v>
      </c>
      <c r="P48" s="247">
        <v>0</v>
      </c>
      <c r="Q48" s="247">
        <v>0</v>
      </c>
      <c r="R48" s="247">
        <v>0</v>
      </c>
      <c r="S48" s="247">
        <v>0</v>
      </c>
      <c r="T48" s="279">
        <v>0</v>
      </c>
      <c r="U48" s="207">
        <v>0</v>
      </c>
    </row>
    <row r="49" spans="1:21" ht="13.5" hidden="1" x14ac:dyDescent="0.2">
      <c r="A49" s="152" t="s">
        <v>84</v>
      </c>
      <c r="B49" s="152" t="s">
        <v>87</v>
      </c>
      <c r="C49" s="190" t="s">
        <v>236</v>
      </c>
      <c r="D49" s="283"/>
      <c r="E49" s="284" t="s">
        <v>236</v>
      </c>
      <c r="F49" s="253"/>
      <c r="G49" s="285" t="s">
        <v>237</v>
      </c>
      <c r="H49" s="276">
        <v>0</v>
      </c>
      <c r="I49" s="277">
        <v>0</v>
      </c>
      <c r="J49" s="277">
        <v>7366379</v>
      </c>
      <c r="K49" s="277">
        <v>5592972</v>
      </c>
      <c r="L49" s="277">
        <v>23010</v>
      </c>
      <c r="M49" s="277">
        <v>0</v>
      </c>
      <c r="N49" s="277">
        <v>0</v>
      </c>
      <c r="O49" s="277">
        <v>0</v>
      </c>
      <c r="P49" s="277">
        <v>0</v>
      </c>
      <c r="Q49" s="277">
        <v>0</v>
      </c>
      <c r="R49" s="277">
        <v>0</v>
      </c>
      <c r="S49" s="277">
        <v>0</v>
      </c>
      <c r="T49" s="281">
        <v>0</v>
      </c>
      <c r="U49" s="207">
        <v>12982361</v>
      </c>
    </row>
    <row r="50" spans="1:21" hidden="1" x14ac:dyDescent="0.2">
      <c r="A50" s="152" t="s">
        <v>84</v>
      </c>
      <c r="B50" s="152" t="s">
        <v>87</v>
      </c>
      <c r="C50" s="190" t="s">
        <v>238</v>
      </c>
      <c r="D50" s="248"/>
      <c r="E50" s="278"/>
      <c r="F50" s="253" t="s">
        <v>238</v>
      </c>
      <c r="G50" s="286" t="s">
        <v>239</v>
      </c>
      <c r="H50" s="204">
        <v>0</v>
      </c>
      <c r="I50" s="247">
        <v>0</v>
      </c>
      <c r="J50" s="247">
        <v>0</v>
      </c>
      <c r="K50" s="247">
        <v>0</v>
      </c>
      <c r="L50" s="247">
        <v>0</v>
      </c>
      <c r="M50" s="247">
        <v>0</v>
      </c>
      <c r="N50" s="247">
        <v>0</v>
      </c>
      <c r="O50" s="247">
        <v>0</v>
      </c>
      <c r="P50" s="247">
        <v>0</v>
      </c>
      <c r="Q50" s="247">
        <v>0</v>
      </c>
      <c r="R50" s="247">
        <v>0</v>
      </c>
      <c r="S50" s="247">
        <v>0</v>
      </c>
      <c r="T50" s="279">
        <v>0</v>
      </c>
      <c r="U50" s="207">
        <v>0</v>
      </c>
    </row>
    <row r="51" spans="1:21" ht="13.5" hidden="1" thickBot="1" x14ac:dyDescent="0.25">
      <c r="A51" s="152" t="s">
        <v>84</v>
      </c>
      <c r="B51" s="152" t="s">
        <v>87</v>
      </c>
      <c r="C51" s="190" t="s">
        <v>240</v>
      </c>
      <c r="D51" s="287"/>
      <c r="E51" s="288"/>
      <c r="F51" s="289" t="s">
        <v>240</v>
      </c>
      <c r="G51" s="290" t="s">
        <v>241</v>
      </c>
      <c r="H51" s="212">
        <v>0</v>
      </c>
      <c r="I51" s="291">
        <v>0</v>
      </c>
      <c r="J51" s="291">
        <v>7366379</v>
      </c>
      <c r="K51" s="291">
        <v>5592972</v>
      </c>
      <c r="L51" s="291">
        <v>23010</v>
      </c>
      <c r="M51" s="291">
        <v>0</v>
      </c>
      <c r="N51" s="291">
        <v>0</v>
      </c>
      <c r="O51" s="291">
        <v>0</v>
      </c>
      <c r="P51" s="291">
        <v>0</v>
      </c>
      <c r="Q51" s="291">
        <v>0</v>
      </c>
      <c r="R51" s="291">
        <v>0</v>
      </c>
      <c r="S51" s="291">
        <v>0</v>
      </c>
      <c r="T51" s="292">
        <v>0</v>
      </c>
      <c r="U51" s="215">
        <v>12982361</v>
      </c>
    </row>
    <row r="52" spans="1:21" ht="15" hidden="1" thickBot="1" x14ac:dyDescent="0.25">
      <c r="A52" s="152" t="s">
        <v>84</v>
      </c>
      <c r="B52" s="152" t="s">
        <v>87</v>
      </c>
      <c r="C52" s="190" t="s">
        <v>134</v>
      </c>
      <c r="D52" s="293" t="s">
        <v>134</v>
      </c>
      <c r="E52" s="294"/>
      <c r="F52" s="295"/>
      <c r="G52" s="296" t="s">
        <v>135</v>
      </c>
      <c r="H52" s="297">
        <v>8760</v>
      </c>
      <c r="I52" s="298">
        <v>1704</v>
      </c>
      <c r="J52" s="298">
        <v>4334606</v>
      </c>
      <c r="K52" s="298">
        <v>1414947</v>
      </c>
      <c r="L52" s="298">
        <v>74243</v>
      </c>
      <c r="M52" s="298">
        <v>47630</v>
      </c>
      <c r="N52" s="298">
        <v>1552</v>
      </c>
      <c r="O52" s="298">
        <v>6689</v>
      </c>
      <c r="P52" s="298">
        <v>73508</v>
      </c>
      <c r="Q52" s="298">
        <v>1907</v>
      </c>
      <c r="R52" s="298">
        <v>3606</v>
      </c>
      <c r="S52" s="298">
        <v>71488</v>
      </c>
      <c r="T52" s="298">
        <v>36</v>
      </c>
      <c r="U52" s="228">
        <v>6040676</v>
      </c>
    </row>
    <row r="53" spans="1:21" ht="15" hidden="1" thickBot="1" x14ac:dyDescent="0.25">
      <c r="A53" s="152" t="s">
        <v>84</v>
      </c>
      <c r="B53" s="152" t="s">
        <v>87</v>
      </c>
      <c r="C53" s="190" t="s">
        <v>136</v>
      </c>
      <c r="D53" s="299" t="s">
        <v>136</v>
      </c>
      <c r="E53" s="300"/>
      <c r="F53" s="301"/>
      <c r="G53" s="302" t="s">
        <v>137</v>
      </c>
      <c r="H53" s="297">
        <v>235</v>
      </c>
      <c r="I53" s="298">
        <v>151</v>
      </c>
      <c r="J53" s="298">
        <v>52434</v>
      </c>
      <c r="K53" s="298">
        <v>6281</v>
      </c>
      <c r="L53" s="298">
        <v>5206</v>
      </c>
      <c r="M53" s="298">
        <v>10557</v>
      </c>
      <c r="N53" s="298">
        <v>230</v>
      </c>
      <c r="O53" s="298">
        <v>990</v>
      </c>
      <c r="P53" s="298">
        <v>7378</v>
      </c>
      <c r="Q53" s="298">
        <v>262</v>
      </c>
      <c r="R53" s="298">
        <v>534</v>
      </c>
      <c r="S53" s="298">
        <v>1538</v>
      </c>
      <c r="T53" s="298">
        <v>5</v>
      </c>
      <c r="U53" s="228">
        <v>85801</v>
      </c>
    </row>
    <row r="54" spans="1:21" ht="15" hidden="1" thickBot="1" x14ac:dyDescent="0.25">
      <c r="A54" s="152" t="s">
        <v>84</v>
      </c>
      <c r="B54" s="152" t="s">
        <v>87</v>
      </c>
      <c r="C54" s="190" t="s">
        <v>138</v>
      </c>
      <c r="D54" s="191" t="s">
        <v>138</v>
      </c>
      <c r="E54" s="303"/>
      <c r="F54" s="303"/>
      <c r="G54" s="304" t="s">
        <v>41</v>
      </c>
      <c r="H54" s="305">
        <v>0</v>
      </c>
      <c r="I54" s="306">
        <v>0</v>
      </c>
      <c r="J54" s="306">
        <v>287921</v>
      </c>
      <c r="K54" s="306">
        <v>0</v>
      </c>
      <c r="L54" s="306">
        <v>0</v>
      </c>
      <c r="M54" s="306">
        <v>0</v>
      </c>
      <c r="N54" s="306">
        <v>0</v>
      </c>
      <c r="O54" s="306">
        <v>0</v>
      </c>
      <c r="P54" s="306">
        <v>0</v>
      </c>
      <c r="Q54" s="306">
        <v>0</v>
      </c>
      <c r="R54" s="306">
        <v>0</v>
      </c>
      <c r="S54" s="306">
        <v>0</v>
      </c>
      <c r="T54" s="306">
        <v>0</v>
      </c>
      <c r="U54" s="235">
        <v>287921</v>
      </c>
    </row>
    <row r="55" spans="1:21" ht="14.25" hidden="1" x14ac:dyDescent="0.2">
      <c r="A55" s="152" t="s">
        <v>84</v>
      </c>
      <c r="B55" s="152" t="s">
        <v>87</v>
      </c>
      <c r="C55" s="190" t="s">
        <v>139</v>
      </c>
      <c r="D55" s="307" t="s">
        <v>139</v>
      </c>
      <c r="E55" s="308"/>
      <c r="F55" s="309"/>
      <c r="G55" s="194" t="s">
        <v>42</v>
      </c>
      <c r="H55" s="310">
        <v>28106747</v>
      </c>
      <c r="I55" s="311">
        <v>8139</v>
      </c>
      <c r="J55" s="311">
        <v>349958652</v>
      </c>
      <c r="K55" s="311">
        <v>24507</v>
      </c>
      <c r="L55" s="311">
        <v>493244</v>
      </c>
      <c r="M55" s="311">
        <v>635074</v>
      </c>
      <c r="N55" s="311">
        <v>14801</v>
      </c>
      <c r="O55" s="311">
        <v>69735</v>
      </c>
      <c r="P55" s="311">
        <v>514047</v>
      </c>
      <c r="Q55" s="311">
        <v>18594</v>
      </c>
      <c r="R55" s="311">
        <v>34381</v>
      </c>
      <c r="S55" s="311">
        <v>61223</v>
      </c>
      <c r="T55" s="311">
        <v>339</v>
      </c>
      <c r="U55" s="197">
        <v>379939483</v>
      </c>
    </row>
    <row r="56" spans="1:21" ht="13.5" hidden="1" x14ac:dyDescent="0.2">
      <c r="A56" s="152" t="s">
        <v>84</v>
      </c>
      <c r="B56" s="152" t="s">
        <v>87</v>
      </c>
      <c r="C56" s="190" t="s">
        <v>242</v>
      </c>
      <c r="D56" s="312"/>
      <c r="E56" s="313" t="s">
        <v>242</v>
      </c>
      <c r="F56" s="314"/>
      <c r="G56" s="315" t="s">
        <v>243</v>
      </c>
      <c r="H56" s="204">
        <v>4374</v>
      </c>
      <c r="I56" s="247">
        <v>3937</v>
      </c>
      <c r="J56" s="247">
        <v>169276638</v>
      </c>
      <c r="K56" s="247">
        <v>11854</v>
      </c>
      <c r="L56" s="247">
        <v>375451</v>
      </c>
      <c r="M56" s="247">
        <v>307188</v>
      </c>
      <c r="N56" s="247">
        <v>7159</v>
      </c>
      <c r="O56" s="247">
        <v>33731</v>
      </c>
      <c r="P56" s="247">
        <v>248647</v>
      </c>
      <c r="Q56" s="247">
        <v>8994</v>
      </c>
      <c r="R56" s="247">
        <v>16630</v>
      </c>
      <c r="S56" s="247">
        <v>29614</v>
      </c>
      <c r="T56" s="247">
        <v>164</v>
      </c>
      <c r="U56" s="244">
        <v>170324381</v>
      </c>
    </row>
    <row r="57" spans="1:21" ht="13.5" hidden="1" x14ac:dyDescent="0.2">
      <c r="A57" s="152" t="s">
        <v>84</v>
      </c>
      <c r="B57" s="152" t="s">
        <v>87</v>
      </c>
      <c r="C57" s="190" t="s">
        <v>244</v>
      </c>
      <c r="D57" s="312"/>
      <c r="E57" s="313" t="s">
        <v>244</v>
      </c>
      <c r="F57" s="314"/>
      <c r="G57" s="315" t="s">
        <v>245</v>
      </c>
      <c r="H57" s="276">
        <v>28102373</v>
      </c>
      <c r="I57" s="277">
        <v>4202</v>
      </c>
      <c r="J57" s="277">
        <v>180682014</v>
      </c>
      <c r="K57" s="277">
        <v>12653</v>
      </c>
      <c r="L57" s="277">
        <v>117793</v>
      </c>
      <c r="M57" s="277">
        <v>327886</v>
      </c>
      <c r="N57" s="277">
        <v>7642</v>
      </c>
      <c r="O57" s="277">
        <v>36004</v>
      </c>
      <c r="P57" s="277">
        <v>265400</v>
      </c>
      <c r="Q57" s="277">
        <v>9600</v>
      </c>
      <c r="R57" s="277">
        <v>17751</v>
      </c>
      <c r="S57" s="277">
        <v>31609</v>
      </c>
      <c r="T57" s="277">
        <v>175</v>
      </c>
      <c r="U57" s="244">
        <v>209615102</v>
      </c>
    </row>
    <row r="58" spans="1:21" ht="24" hidden="1" x14ac:dyDescent="0.2">
      <c r="A58" s="152" t="s">
        <v>84</v>
      </c>
      <c r="B58" s="152" t="s">
        <v>87</v>
      </c>
      <c r="C58" s="190" t="s">
        <v>246</v>
      </c>
      <c r="D58" s="316"/>
      <c r="E58" s="317"/>
      <c r="F58" s="240" t="s">
        <v>246</v>
      </c>
      <c r="G58" s="318" t="s">
        <v>247</v>
      </c>
      <c r="H58" s="204">
        <v>21585</v>
      </c>
      <c r="I58" s="247">
        <v>3300</v>
      </c>
      <c r="J58" s="247">
        <v>141914471</v>
      </c>
      <c r="K58" s="247">
        <v>9938</v>
      </c>
      <c r="L58" s="247">
        <v>92519</v>
      </c>
      <c r="M58" s="247">
        <v>257534</v>
      </c>
      <c r="N58" s="247">
        <v>6002</v>
      </c>
      <c r="O58" s="247">
        <v>28279</v>
      </c>
      <c r="P58" s="247">
        <v>208455</v>
      </c>
      <c r="Q58" s="247">
        <v>7540</v>
      </c>
      <c r="R58" s="247">
        <v>13942</v>
      </c>
      <c r="S58" s="247">
        <v>24827</v>
      </c>
      <c r="T58" s="247">
        <v>137</v>
      </c>
      <c r="U58" s="244">
        <v>142588529</v>
      </c>
    </row>
    <row r="59" spans="1:21" ht="24" hidden="1" x14ac:dyDescent="0.2">
      <c r="A59" s="152" t="s">
        <v>84</v>
      </c>
      <c r="B59" s="152" t="s">
        <v>87</v>
      </c>
      <c r="C59" s="190" t="s">
        <v>248</v>
      </c>
      <c r="D59" s="316"/>
      <c r="E59" s="317"/>
      <c r="F59" s="240" t="s">
        <v>248</v>
      </c>
      <c r="G59" s="318" t="s">
        <v>249</v>
      </c>
      <c r="H59" s="204">
        <v>28080788</v>
      </c>
      <c r="I59" s="247">
        <v>902</v>
      </c>
      <c r="J59" s="247">
        <v>38767543</v>
      </c>
      <c r="K59" s="247">
        <v>2715</v>
      </c>
      <c r="L59" s="247">
        <v>25274</v>
      </c>
      <c r="M59" s="247">
        <v>70352</v>
      </c>
      <c r="N59" s="247">
        <v>1640</v>
      </c>
      <c r="O59" s="247">
        <v>7725</v>
      </c>
      <c r="P59" s="247">
        <v>56945</v>
      </c>
      <c r="Q59" s="247">
        <v>2060</v>
      </c>
      <c r="R59" s="247">
        <v>3809</v>
      </c>
      <c r="S59" s="247">
        <v>6782</v>
      </c>
      <c r="T59" s="247">
        <v>38</v>
      </c>
      <c r="U59" s="244">
        <v>67026573</v>
      </c>
    </row>
    <row r="60" spans="1:21" ht="27.75" hidden="1" thickBot="1" x14ac:dyDescent="0.25">
      <c r="A60" s="152" t="s">
        <v>84</v>
      </c>
      <c r="B60" s="152" t="s">
        <v>87</v>
      </c>
      <c r="C60" s="190" t="s">
        <v>250</v>
      </c>
      <c r="D60" s="240"/>
      <c r="E60" s="313" t="s">
        <v>250</v>
      </c>
      <c r="F60" s="314"/>
      <c r="G60" s="315" t="s">
        <v>251</v>
      </c>
      <c r="H60" s="319">
        <v>0</v>
      </c>
      <c r="I60" s="320">
        <v>0</v>
      </c>
      <c r="J60" s="320">
        <v>0</v>
      </c>
      <c r="K60" s="320">
        <v>0</v>
      </c>
      <c r="L60" s="320">
        <v>0</v>
      </c>
      <c r="M60" s="320">
        <v>0</v>
      </c>
      <c r="N60" s="320">
        <v>0</v>
      </c>
      <c r="O60" s="320">
        <v>0</v>
      </c>
      <c r="P60" s="320">
        <v>0</v>
      </c>
      <c r="Q60" s="320">
        <v>0</v>
      </c>
      <c r="R60" s="320">
        <v>0</v>
      </c>
      <c r="S60" s="320">
        <v>0</v>
      </c>
      <c r="T60" s="320">
        <v>0</v>
      </c>
      <c r="U60" s="321">
        <v>0</v>
      </c>
    </row>
    <row r="61" spans="1:21" ht="14.25" hidden="1" x14ac:dyDescent="0.2">
      <c r="A61" s="152" t="s">
        <v>84</v>
      </c>
      <c r="B61" s="152" t="s">
        <v>87</v>
      </c>
      <c r="C61" s="190" t="s">
        <v>140</v>
      </c>
      <c r="D61" s="307" t="s">
        <v>140</v>
      </c>
      <c r="E61" s="322"/>
      <c r="F61" s="309"/>
      <c r="G61" s="323" t="s">
        <v>141</v>
      </c>
      <c r="H61" s="237">
        <v>496</v>
      </c>
      <c r="I61" s="238">
        <v>504</v>
      </c>
      <c r="J61" s="238">
        <v>19520029</v>
      </c>
      <c r="K61" s="238">
        <v>1460</v>
      </c>
      <c r="L61" s="238">
        <v>14870</v>
      </c>
      <c r="M61" s="238">
        <v>17674</v>
      </c>
      <c r="N61" s="238">
        <v>874</v>
      </c>
      <c r="O61" s="238">
        <v>4100</v>
      </c>
      <c r="P61" s="238">
        <v>50230</v>
      </c>
      <c r="Q61" s="238">
        <v>1045</v>
      </c>
      <c r="R61" s="238">
        <v>2031</v>
      </c>
      <c r="S61" s="238">
        <v>3617</v>
      </c>
      <c r="T61" s="238">
        <v>20</v>
      </c>
      <c r="U61" s="197">
        <v>19616950</v>
      </c>
    </row>
    <row r="62" spans="1:21" ht="13.5" hidden="1" x14ac:dyDescent="0.2">
      <c r="A62" s="152" t="s">
        <v>84</v>
      </c>
      <c r="B62" s="152" t="s">
        <v>87</v>
      </c>
      <c r="C62" s="190" t="s">
        <v>252</v>
      </c>
      <c r="D62" s="312"/>
      <c r="E62" s="324" t="s">
        <v>252</v>
      </c>
      <c r="F62" s="325"/>
      <c r="G62" s="203" t="s">
        <v>253</v>
      </c>
      <c r="H62" s="276">
        <v>496</v>
      </c>
      <c r="I62" s="277">
        <v>504</v>
      </c>
      <c r="J62" s="277">
        <v>19520029</v>
      </c>
      <c r="K62" s="277">
        <v>1460</v>
      </c>
      <c r="L62" s="277">
        <v>14870</v>
      </c>
      <c r="M62" s="277">
        <v>17674</v>
      </c>
      <c r="N62" s="277">
        <v>874</v>
      </c>
      <c r="O62" s="277">
        <v>4100</v>
      </c>
      <c r="P62" s="277">
        <v>50230</v>
      </c>
      <c r="Q62" s="277">
        <v>1045</v>
      </c>
      <c r="R62" s="277">
        <v>2031</v>
      </c>
      <c r="S62" s="277">
        <v>3617</v>
      </c>
      <c r="T62" s="277">
        <v>20</v>
      </c>
      <c r="U62" s="244">
        <v>19616950</v>
      </c>
    </row>
    <row r="63" spans="1:21" ht="24" hidden="1" x14ac:dyDescent="0.2">
      <c r="A63" s="152" t="s">
        <v>84</v>
      </c>
      <c r="B63" s="152" t="s">
        <v>87</v>
      </c>
      <c r="C63" s="190" t="s">
        <v>254</v>
      </c>
      <c r="D63" s="312"/>
      <c r="E63" s="324"/>
      <c r="F63" s="240" t="s">
        <v>254</v>
      </c>
      <c r="G63" s="326" t="s">
        <v>255</v>
      </c>
      <c r="H63" s="204">
        <v>94</v>
      </c>
      <c r="I63" s="247">
        <v>96</v>
      </c>
      <c r="J63" s="247">
        <v>3701077</v>
      </c>
      <c r="K63" s="247">
        <v>277</v>
      </c>
      <c r="L63" s="247">
        <v>2819</v>
      </c>
      <c r="M63" s="247">
        <v>3351</v>
      </c>
      <c r="N63" s="247">
        <v>166</v>
      </c>
      <c r="O63" s="247">
        <v>777</v>
      </c>
      <c r="P63" s="247">
        <v>9524</v>
      </c>
      <c r="Q63" s="247">
        <v>198</v>
      </c>
      <c r="R63" s="247">
        <v>385</v>
      </c>
      <c r="S63" s="247">
        <v>686</v>
      </c>
      <c r="T63" s="247">
        <v>4</v>
      </c>
      <c r="U63" s="244">
        <v>3719454</v>
      </c>
    </row>
    <row r="64" spans="1:21" ht="24.75" hidden="1" customHeight="1" x14ac:dyDescent="0.2">
      <c r="A64" s="152" t="s">
        <v>84</v>
      </c>
      <c r="B64" s="152" t="s">
        <v>87</v>
      </c>
      <c r="C64" s="190" t="s">
        <v>256</v>
      </c>
      <c r="D64" s="327"/>
      <c r="E64" s="324"/>
      <c r="F64" s="240" t="s">
        <v>256</v>
      </c>
      <c r="G64" s="326" t="s">
        <v>257</v>
      </c>
      <c r="H64" s="204">
        <v>257</v>
      </c>
      <c r="I64" s="247">
        <v>261</v>
      </c>
      <c r="J64" s="247">
        <v>10120927</v>
      </c>
      <c r="K64" s="247">
        <v>757</v>
      </c>
      <c r="L64" s="247">
        <v>7710</v>
      </c>
      <c r="M64" s="247">
        <v>9164</v>
      </c>
      <c r="N64" s="247">
        <v>453</v>
      </c>
      <c r="O64" s="247">
        <v>2126</v>
      </c>
      <c r="P64" s="247">
        <v>26044</v>
      </c>
      <c r="Q64" s="247">
        <v>542</v>
      </c>
      <c r="R64" s="247">
        <v>1053</v>
      </c>
      <c r="S64" s="247">
        <v>1875</v>
      </c>
      <c r="T64" s="247">
        <v>10</v>
      </c>
      <c r="U64" s="244">
        <v>10171179</v>
      </c>
    </row>
    <row r="65" spans="1:21" ht="13.5" hidden="1" x14ac:dyDescent="0.2">
      <c r="A65" s="152" t="s">
        <v>84</v>
      </c>
      <c r="B65" s="152" t="s">
        <v>87</v>
      </c>
      <c r="C65" s="190" t="s">
        <v>258</v>
      </c>
      <c r="D65" s="327"/>
      <c r="E65" s="324"/>
      <c r="F65" s="240" t="s">
        <v>258</v>
      </c>
      <c r="G65" s="326" t="s">
        <v>259</v>
      </c>
      <c r="H65" s="204">
        <v>145</v>
      </c>
      <c r="I65" s="247">
        <v>147</v>
      </c>
      <c r="J65" s="247">
        <v>5698025</v>
      </c>
      <c r="K65" s="247">
        <v>426</v>
      </c>
      <c r="L65" s="247">
        <v>4341</v>
      </c>
      <c r="M65" s="247">
        <v>5159</v>
      </c>
      <c r="N65" s="247">
        <v>255</v>
      </c>
      <c r="O65" s="247">
        <v>1197</v>
      </c>
      <c r="P65" s="247">
        <v>14662</v>
      </c>
      <c r="Q65" s="247">
        <v>305</v>
      </c>
      <c r="R65" s="247">
        <v>593</v>
      </c>
      <c r="S65" s="247">
        <v>1056</v>
      </c>
      <c r="T65" s="247">
        <v>6</v>
      </c>
      <c r="U65" s="244">
        <v>5726317</v>
      </c>
    </row>
    <row r="66" spans="1:21" ht="14.25" hidden="1" thickBot="1" x14ac:dyDescent="0.25">
      <c r="A66" s="152" t="s">
        <v>84</v>
      </c>
      <c r="B66" s="152" t="s">
        <v>87</v>
      </c>
      <c r="C66" s="190" t="s">
        <v>260</v>
      </c>
      <c r="D66" s="327"/>
      <c r="E66" s="328" t="s">
        <v>260</v>
      </c>
      <c r="F66" s="329"/>
      <c r="G66" s="330" t="s">
        <v>261</v>
      </c>
      <c r="H66" s="212">
        <v>0</v>
      </c>
      <c r="I66" s="291">
        <v>0</v>
      </c>
      <c r="J66" s="291">
        <v>0</v>
      </c>
      <c r="K66" s="291">
        <v>0</v>
      </c>
      <c r="L66" s="291">
        <v>0</v>
      </c>
      <c r="M66" s="291">
        <v>0</v>
      </c>
      <c r="N66" s="291">
        <v>0</v>
      </c>
      <c r="O66" s="291">
        <v>0</v>
      </c>
      <c r="P66" s="291">
        <v>0</v>
      </c>
      <c r="Q66" s="291">
        <v>0</v>
      </c>
      <c r="R66" s="291">
        <v>0</v>
      </c>
      <c r="S66" s="291">
        <v>0</v>
      </c>
      <c r="T66" s="291">
        <v>0</v>
      </c>
      <c r="U66" s="259">
        <v>0</v>
      </c>
    </row>
    <row r="67" spans="1:21" ht="14.25" hidden="1" x14ac:dyDescent="0.2">
      <c r="A67" s="152" t="s">
        <v>84</v>
      </c>
      <c r="B67" s="152" t="s">
        <v>87</v>
      </c>
      <c r="C67" s="190" t="s">
        <v>142</v>
      </c>
      <c r="D67" s="251" t="s">
        <v>142</v>
      </c>
      <c r="E67" s="308"/>
      <c r="F67" s="325"/>
      <c r="G67" s="331" t="s">
        <v>143</v>
      </c>
      <c r="H67" s="332">
        <v>4541</v>
      </c>
      <c r="I67" s="333">
        <v>1976</v>
      </c>
      <c r="J67" s="333">
        <v>213176130</v>
      </c>
      <c r="K67" s="333">
        <v>28566</v>
      </c>
      <c r="L67" s="333">
        <v>75142</v>
      </c>
      <c r="M67" s="333">
        <v>128809</v>
      </c>
      <c r="N67" s="333">
        <v>3595</v>
      </c>
      <c r="O67" s="333">
        <v>20500</v>
      </c>
      <c r="P67" s="333">
        <v>146698</v>
      </c>
      <c r="Q67" s="333">
        <v>4656</v>
      </c>
      <c r="R67" s="333">
        <v>8350</v>
      </c>
      <c r="S67" s="333">
        <v>14868</v>
      </c>
      <c r="T67" s="333">
        <v>82</v>
      </c>
      <c r="U67" s="262">
        <v>213613913</v>
      </c>
    </row>
    <row r="68" spans="1:21" ht="27" hidden="1" x14ac:dyDescent="0.2">
      <c r="A68" s="152" t="s">
        <v>84</v>
      </c>
      <c r="B68" s="152" t="s">
        <v>87</v>
      </c>
      <c r="C68" s="190" t="s">
        <v>262</v>
      </c>
      <c r="D68" s="334"/>
      <c r="E68" s="313" t="s">
        <v>262</v>
      </c>
      <c r="F68" s="314"/>
      <c r="G68" s="315" t="s">
        <v>263</v>
      </c>
      <c r="H68" s="276">
        <v>0</v>
      </c>
      <c r="I68" s="277">
        <v>0</v>
      </c>
      <c r="J68" s="277">
        <v>0</v>
      </c>
      <c r="K68" s="277">
        <v>0</v>
      </c>
      <c r="L68" s="277">
        <v>0</v>
      </c>
      <c r="M68" s="277">
        <v>0</v>
      </c>
      <c r="N68" s="277">
        <v>0</v>
      </c>
      <c r="O68" s="277">
        <v>0</v>
      </c>
      <c r="P68" s="277">
        <v>0</v>
      </c>
      <c r="Q68" s="277">
        <v>0</v>
      </c>
      <c r="R68" s="277">
        <v>0</v>
      </c>
      <c r="S68" s="277">
        <v>0</v>
      </c>
      <c r="T68" s="277">
        <v>0</v>
      </c>
      <c r="U68" s="244">
        <v>0</v>
      </c>
    </row>
    <row r="69" spans="1:21" ht="24" hidden="1" x14ac:dyDescent="0.2">
      <c r="A69" s="152" t="s">
        <v>84</v>
      </c>
      <c r="B69" s="152" t="s">
        <v>87</v>
      </c>
      <c r="C69" s="190" t="s">
        <v>264</v>
      </c>
      <c r="D69" s="240"/>
      <c r="E69" s="335"/>
      <c r="F69" s="240" t="s">
        <v>264</v>
      </c>
      <c r="G69" s="326" t="s">
        <v>265</v>
      </c>
      <c r="H69" s="204">
        <v>0</v>
      </c>
      <c r="I69" s="247">
        <v>0</v>
      </c>
      <c r="J69" s="247">
        <v>0</v>
      </c>
      <c r="K69" s="247">
        <v>0</v>
      </c>
      <c r="L69" s="247">
        <v>0</v>
      </c>
      <c r="M69" s="247">
        <v>0</v>
      </c>
      <c r="N69" s="247">
        <v>0</v>
      </c>
      <c r="O69" s="247">
        <v>0</v>
      </c>
      <c r="P69" s="247">
        <v>0</v>
      </c>
      <c r="Q69" s="247">
        <v>0</v>
      </c>
      <c r="R69" s="247">
        <v>0</v>
      </c>
      <c r="S69" s="247">
        <v>0</v>
      </c>
      <c r="T69" s="247">
        <v>0</v>
      </c>
      <c r="U69" s="244">
        <v>0</v>
      </c>
    </row>
    <row r="70" spans="1:21" ht="24" hidden="1" x14ac:dyDescent="0.2">
      <c r="A70" s="152" t="s">
        <v>84</v>
      </c>
      <c r="B70" s="152" t="s">
        <v>87</v>
      </c>
      <c r="C70" s="190" t="s">
        <v>266</v>
      </c>
      <c r="D70" s="240"/>
      <c r="E70" s="335"/>
      <c r="F70" s="240" t="s">
        <v>266</v>
      </c>
      <c r="G70" s="326" t="s">
        <v>267</v>
      </c>
      <c r="H70" s="204">
        <v>0</v>
      </c>
      <c r="I70" s="247">
        <v>0</v>
      </c>
      <c r="J70" s="247">
        <v>0</v>
      </c>
      <c r="K70" s="247">
        <v>0</v>
      </c>
      <c r="L70" s="247">
        <v>0</v>
      </c>
      <c r="M70" s="247">
        <v>0</v>
      </c>
      <c r="N70" s="247">
        <v>0</v>
      </c>
      <c r="O70" s="247">
        <v>0</v>
      </c>
      <c r="P70" s="247">
        <v>0</v>
      </c>
      <c r="Q70" s="247">
        <v>0</v>
      </c>
      <c r="R70" s="247">
        <v>0</v>
      </c>
      <c r="S70" s="247">
        <v>0</v>
      </c>
      <c r="T70" s="247">
        <v>0</v>
      </c>
      <c r="U70" s="244">
        <v>0</v>
      </c>
    </row>
    <row r="71" spans="1:21" ht="24" hidden="1" x14ac:dyDescent="0.2">
      <c r="A71" s="152" t="s">
        <v>84</v>
      </c>
      <c r="B71" s="152" t="s">
        <v>87</v>
      </c>
      <c r="C71" s="190" t="s">
        <v>268</v>
      </c>
      <c r="D71" s="240"/>
      <c r="E71" s="335"/>
      <c r="F71" s="240" t="s">
        <v>268</v>
      </c>
      <c r="G71" s="326" t="s">
        <v>269</v>
      </c>
      <c r="H71" s="204">
        <v>0</v>
      </c>
      <c r="I71" s="247">
        <v>0</v>
      </c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7">
        <v>0</v>
      </c>
      <c r="P71" s="247">
        <v>0</v>
      </c>
      <c r="Q71" s="247">
        <v>0</v>
      </c>
      <c r="R71" s="247">
        <v>0</v>
      </c>
      <c r="S71" s="247">
        <v>0</v>
      </c>
      <c r="T71" s="247">
        <v>0</v>
      </c>
      <c r="U71" s="244">
        <v>0</v>
      </c>
    </row>
    <row r="72" spans="1:21" ht="24" hidden="1" x14ac:dyDescent="0.2">
      <c r="A72" s="152" t="s">
        <v>84</v>
      </c>
      <c r="B72" s="152" t="s">
        <v>87</v>
      </c>
      <c r="C72" s="190" t="s">
        <v>270</v>
      </c>
      <c r="D72" s="240"/>
      <c r="E72" s="335"/>
      <c r="F72" s="240" t="s">
        <v>270</v>
      </c>
      <c r="G72" s="326" t="s">
        <v>271</v>
      </c>
      <c r="H72" s="204">
        <v>0</v>
      </c>
      <c r="I72" s="247">
        <v>0</v>
      </c>
      <c r="J72" s="247">
        <v>0</v>
      </c>
      <c r="K72" s="247">
        <v>0</v>
      </c>
      <c r="L72" s="247">
        <v>0</v>
      </c>
      <c r="M72" s="247">
        <v>0</v>
      </c>
      <c r="N72" s="247">
        <v>0</v>
      </c>
      <c r="O72" s="247">
        <v>0</v>
      </c>
      <c r="P72" s="247">
        <v>0</v>
      </c>
      <c r="Q72" s="247">
        <v>0</v>
      </c>
      <c r="R72" s="247">
        <v>0</v>
      </c>
      <c r="S72" s="247">
        <v>0</v>
      </c>
      <c r="T72" s="247">
        <v>0</v>
      </c>
      <c r="U72" s="244">
        <v>0</v>
      </c>
    </row>
    <row r="73" spans="1:21" ht="24" hidden="1" x14ac:dyDescent="0.2">
      <c r="A73" s="152" t="s">
        <v>84</v>
      </c>
      <c r="B73" s="152" t="s">
        <v>87</v>
      </c>
      <c r="C73" s="190" t="s">
        <v>272</v>
      </c>
      <c r="D73" s="240"/>
      <c r="E73" s="335"/>
      <c r="F73" s="240" t="s">
        <v>272</v>
      </c>
      <c r="G73" s="326" t="s">
        <v>273</v>
      </c>
      <c r="H73" s="204">
        <v>0</v>
      </c>
      <c r="I73" s="247">
        <v>0</v>
      </c>
      <c r="J73" s="247">
        <v>0</v>
      </c>
      <c r="K73" s="247">
        <v>0</v>
      </c>
      <c r="L73" s="247">
        <v>0</v>
      </c>
      <c r="M73" s="247">
        <v>0</v>
      </c>
      <c r="N73" s="247">
        <v>0</v>
      </c>
      <c r="O73" s="247">
        <v>0</v>
      </c>
      <c r="P73" s="247">
        <v>0</v>
      </c>
      <c r="Q73" s="247">
        <v>0</v>
      </c>
      <c r="R73" s="247">
        <v>0</v>
      </c>
      <c r="S73" s="247">
        <v>0</v>
      </c>
      <c r="T73" s="247">
        <v>0</v>
      </c>
      <c r="U73" s="244">
        <v>0</v>
      </c>
    </row>
    <row r="74" spans="1:21" ht="27" hidden="1" x14ac:dyDescent="0.2">
      <c r="A74" s="152" t="s">
        <v>84</v>
      </c>
      <c r="B74" s="152" t="s">
        <v>87</v>
      </c>
      <c r="C74" s="190" t="s">
        <v>274</v>
      </c>
      <c r="D74" s="334"/>
      <c r="E74" s="313" t="s">
        <v>274</v>
      </c>
      <c r="F74" s="314"/>
      <c r="G74" s="315" t="s">
        <v>275</v>
      </c>
      <c r="H74" s="276">
        <v>4541</v>
      </c>
      <c r="I74" s="277">
        <v>1976</v>
      </c>
      <c r="J74" s="277">
        <v>213176130</v>
      </c>
      <c r="K74" s="277">
        <v>5969</v>
      </c>
      <c r="L74" s="277">
        <v>75142</v>
      </c>
      <c r="M74" s="277">
        <v>128809</v>
      </c>
      <c r="N74" s="277">
        <v>3595</v>
      </c>
      <c r="O74" s="277">
        <v>20500</v>
      </c>
      <c r="P74" s="277">
        <v>146698</v>
      </c>
      <c r="Q74" s="277">
        <v>4656</v>
      </c>
      <c r="R74" s="277">
        <v>8350</v>
      </c>
      <c r="S74" s="277">
        <v>14868</v>
      </c>
      <c r="T74" s="277">
        <v>82</v>
      </c>
      <c r="U74" s="244">
        <v>213591316</v>
      </c>
    </row>
    <row r="75" spans="1:21" ht="24" hidden="1" x14ac:dyDescent="0.2">
      <c r="A75" s="152" t="s">
        <v>84</v>
      </c>
      <c r="B75" s="152" t="s">
        <v>87</v>
      </c>
      <c r="C75" s="190" t="s">
        <v>276</v>
      </c>
      <c r="D75" s="240"/>
      <c r="E75" s="335"/>
      <c r="F75" s="240" t="s">
        <v>276</v>
      </c>
      <c r="G75" s="326" t="s">
        <v>277</v>
      </c>
      <c r="H75" s="204">
        <v>1035</v>
      </c>
      <c r="I75" s="247">
        <v>450</v>
      </c>
      <c r="J75" s="247">
        <v>48574122</v>
      </c>
      <c r="K75" s="247">
        <v>1360</v>
      </c>
      <c r="L75" s="247">
        <v>17122</v>
      </c>
      <c r="M75" s="247">
        <v>29350</v>
      </c>
      <c r="N75" s="247">
        <v>819</v>
      </c>
      <c r="O75" s="247">
        <v>4671</v>
      </c>
      <c r="P75" s="247">
        <v>33426</v>
      </c>
      <c r="Q75" s="247">
        <v>1061</v>
      </c>
      <c r="R75" s="247">
        <v>1903</v>
      </c>
      <c r="S75" s="247">
        <v>3388</v>
      </c>
      <c r="T75" s="247">
        <v>19</v>
      </c>
      <c r="U75" s="244">
        <v>48668726</v>
      </c>
    </row>
    <row r="76" spans="1:21" ht="24" hidden="1" x14ac:dyDescent="0.2">
      <c r="A76" s="152" t="s">
        <v>84</v>
      </c>
      <c r="B76" s="152" t="s">
        <v>87</v>
      </c>
      <c r="C76" s="190" t="s">
        <v>278</v>
      </c>
      <c r="D76" s="240"/>
      <c r="E76" s="335"/>
      <c r="F76" s="240" t="s">
        <v>278</v>
      </c>
      <c r="G76" s="326" t="s">
        <v>279</v>
      </c>
      <c r="H76" s="204">
        <v>1004</v>
      </c>
      <c r="I76" s="247">
        <v>437</v>
      </c>
      <c r="J76" s="247">
        <v>47148621</v>
      </c>
      <c r="K76" s="247">
        <v>1320</v>
      </c>
      <c r="L76" s="247">
        <v>16619</v>
      </c>
      <c r="M76" s="247">
        <v>28489</v>
      </c>
      <c r="N76" s="247">
        <v>795</v>
      </c>
      <c r="O76" s="247">
        <v>4534</v>
      </c>
      <c r="P76" s="247">
        <v>32446</v>
      </c>
      <c r="Q76" s="247">
        <v>1030</v>
      </c>
      <c r="R76" s="247">
        <v>1847</v>
      </c>
      <c r="S76" s="247">
        <v>3288</v>
      </c>
      <c r="T76" s="247">
        <v>18</v>
      </c>
      <c r="U76" s="244">
        <v>47240448</v>
      </c>
    </row>
    <row r="77" spans="1:21" ht="24" hidden="1" x14ac:dyDescent="0.2">
      <c r="A77" s="152" t="s">
        <v>84</v>
      </c>
      <c r="B77" s="152" t="s">
        <v>87</v>
      </c>
      <c r="C77" s="190" t="s">
        <v>280</v>
      </c>
      <c r="D77" s="240"/>
      <c r="E77" s="335"/>
      <c r="F77" s="240" t="s">
        <v>280</v>
      </c>
      <c r="G77" s="326" t="s">
        <v>281</v>
      </c>
      <c r="H77" s="204">
        <v>2502</v>
      </c>
      <c r="I77" s="247">
        <v>1089</v>
      </c>
      <c r="J77" s="247">
        <v>117453387</v>
      </c>
      <c r="K77" s="247">
        <v>3289</v>
      </c>
      <c r="L77" s="247">
        <v>41401</v>
      </c>
      <c r="M77" s="247">
        <v>70970</v>
      </c>
      <c r="N77" s="247">
        <v>1981</v>
      </c>
      <c r="O77" s="247">
        <v>11295</v>
      </c>
      <c r="P77" s="247">
        <v>80826</v>
      </c>
      <c r="Q77" s="247">
        <v>2565</v>
      </c>
      <c r="R77" s="247">
        <v>4600</v>
      </c>
      <c r="S77" s="247">
        <v>8192</v>
      </c>
      <c r="T77" s="247">
        <v>45</v>
      </c>
      <c r="U77" s="244">
        <v>117682142</v>
      </c>
    </row>
    <row r="78" spans="1:21" ht="24" hidden="1" x14ac:dyDescent="0.2">
      <c r="A78" s="152" t="s">
        <v>84</v>
      </c>
      <c r="B78" s="152" t="s">
        <v>87</v>
      </c>
      <c r="C78" s="190" t="s">
        <v>282</v>
      </c>
      <c r="D78" s="240"/>
      <c r="E78" s="335"/>
      <c r="F78" s="240" t="s">
        <v>282</v>
      </c>
      <c r="G78" s="326" t="s">
        <v>283</v>
      </c>
      <c r="H78" s="204">
        <v>0</v>
      </c>
      <c r="I78" s="247">
        <v>0</v>
      </c>
      <c r="J78" s="247">
        <v>0</v>
      </c>
      <c r="K78" s="247">
        <v>0</v>
      </c>
      <c r="L78" s="247">
        <v>0</v>
      </c>
      <c r="M78" s="247">
        <v>0</v>
      </c>
      <c r="N78" s="247">
        <v>0</v>
      </c>
      <c r="O78" s="247">
        <v>0</v>
      </c>
      <c r="P78" s="247">
        <v>0</v>
      </c>
      <c r="Q78" s="247">
        <v>0</v>
      </c>
      <c r="R78" s="247">
        <v>0</v>
      </c>
      <c r="S78" s="247">
        <v>0</v>
      </c>
      <c r="T78" s="247">
        <v>0</v>
      </c>
      <c r="U78" s="244">
        <v>0</v>
      </c>
    </row>
    <row r="79" spans="1:21" ht="39" hidden="1" customHeight="1" x14ac:dyDescent="0.2">
      <c r="A79" s="152" t="s">
        <v>84</v>
      </c>
      <c r="B79" s="152" t="s">
        <v>87</v>
      </c>
      <c r="C79" s="190" t="s">
        <v>284</v>
      </c>
      <c r="D79" s="240"/>
      <c r="E79" s="335"/>
      <c r="F79" s="240" t="s">
        <v>284</v>
      </c>
      <c r="G79" s="326" t="s">
        <v>285</v>
      </c>
      <c r="H79" s="204">
        <v>0</v>
      </c>
      <c r="I79" s="247">
        <v>0</v>
      </c>
      <c r="J79" s="247">
        <v>0</v>
      </c>
      <c r="K79" s="247">
        <v>0</v>
      </c>
      <c r="L79" s="247">
        <v>0</v>
      </c>
      <c r="M79" s="247">
        <v>0</v>
      </c>
      <c r="N79" s="247">
        <v>0</v>
      </c>
      <c r="O79" s="247">
        <v>0</v>
      </c>
      <c r="P79" s="247">
        <v>0</v>
      </c>
      <c r="Q79" s="247">
        <v>0</v>
      </c>
      <c r="R79" s="247">
        <v>0</v>
      </c>
      <c r="S79" s="247">
        <v>0</v>
      </c>
      <c r="T79" s="247">
        <v>0</v>
      </c>
      <c r="U79" s="244">
        <v>0</v>
      </c>
    </row>
    <row r="80" spans="1:21" ht="14.25" hidden="1" thickBot="1" x14ac:dyDescent="0.25">
      <c r="A80" s="152" t="s">
        <v>84</v>
      </c>
      <c r="B80" s="152" t="s">
        <v>87</v>
      </c>
      <c r="C80" s="190" t="s">
        <v>286</v>
      </c>
      <c r="D80" s="240"/>
      <c r="E80" s="313" t="s">
        <v>286</v>
      </c>
      <c r="F80" s="240"/>
      <c r="G80" s="315" t="s">
        <v>287</v>
      </c>
      <c r="H80" s="319">
        <v>0</v>
      </c>
      <c r="I80" s="320">
        <v>0</v>
      </c>
      <c r="J80" s="320">
        <v>0</v>
      </c>
      <c r="K80" s="320">
        <v>22597</v>
      </c>
      <c r="L80" s="320">
        <v>0</v>
      </c>
      <c r="M80" s="320">
        <v>0</v>
      </c>
      <c r="N80" s="320">
        <v>0</v>
      </c>
      <c r="O80" s="320">
        <v>0</v>
      </c>
      <c r="P80" s="320">
        <v>0</v>
      </c>
      <c r="Q80" s="320">
        <v>0</v>
      </c>
      <c r="R80" s="320">
        <v>0</v>
      </c>
      <c r="S80" s="320">
        <v>0</v>
      </c>
      <c r="T80" s="320">
        <v>0</v>
      </c>
      <c r="U80" s="321">
        <v>22597</v>
      </c>
    </row>
    <row r="81" spans="1:21" ht="28.5" hidden="1" x14ac:dyDescent="0.2">
      <c r="A81" s="152" t="s">
        <v>84</v>
      </c>
      <c r="B81" s="152" t="s">
        <v>87</v>
      </c>
      <c r="C81" s="190" t="s">
        <v>144</v>
      </c>
      <c r="D81" s="307" t="s">
        <v>144</v>
      </c>
      <c r="E81" s="309"/>
      <c r="F81" s="336"/>
      <c r="G81" s="236" t="s">
        <v>145</v>
      </c>
      <c r="H81" s="237">
        <v>1086</v>
      </c>
      <c r="I81" s="237">
        <v>1836</v>
      </c>
      <c r="J81" s="237">
        <v>40947657</v>
      </c>
      <c r="K81" s="237">
        <v>1849193</v>
      </c>
      <c r="L81" s="237">
        <v>50889</v>
      </c>
      <c r="M81" s="237">
        <v>134286</v>
      </c>
      <c r="N81" s="237">
        <v>3276</v>
      </c>
      <c r="O81" s="237">
        <v>35789</v>
      </c>
      <c r="P81" s="237">
        <v>99619</v>
      </c>
      <c r="Q81" s="237">
        <v>3881</v>
      </c>
      <c r="R81" s="237">
        <v>7608</v>
      </c>
      <c r="S81" s="237">
        <v>13552</v>
      </c>
      <c r="T81" s="237">
        <v>74</v>
      </c>
      <c r="U81" s="197">
        <v>43148746</v>
      </c>
    </row>
    <row r="82" spans="1:21" ht="27" hidden="1" x14ac:dyDescent="0.2">
      <c r="A82" s="152" t="s">
        <v>84</v>
      </c>
      <c r="B82" s="152" t="s">
        <v>87</v>
      </c>
      <c r="C82" s="190" t="s">
        <v>288</v>
      </c>
      <c r="D82" s="334"/>
      <c r="E82" s="337" t="s">
        <v>288</v>
      </c>
      <c r="F82" s="338"/>
      <c r="G82" s="285" t="s">
        <v>289</v>
      </c>
      <c r="H82" s="276">
        <v>387</v>
      </c>
      <c r="I82" s="277">
        <v>147</v>
      </c>
      <c r="J82" s="277">
        <v>18396590</v>
      </c>
      <c r="K82" s="277">
        <v>1177329</v>
      </c>
      <c r="L82" s="277">
        <v>5960</v>
      </c>
      <c r="M82" s="277">
        <v>10539</v>
      </c>
      <c r="N82" s="277">
        <v>274</v>
      </c>
      <c r="O82" s="277">
        <v>1491</v>
      </c>
      <c r="P82" s="277">
        <v>10487</v>
      </c>
      <c r="Q82" s="277">
        <v>361</v>
      </c>
      <c r="R82" s="277">
        <v>635</v>
      </c>
      <c r="S82" s="277">
        <v>1131</v>
      </c>
      <c r="T82" s="277">
        <v>7</v>
      </c>
      <c r="U82" s="244">
        <v>19605338</v>
      </c>
    </row>
    <row r="83" spans="1:21" hidden="1" x14ac:dyDescent="0.2">
      <c r="A83" s="152" t="s">
        <v>84</v>
      </c>
      <c r="B83" s="152" t="s">
        <v>87</v>
      </c>
      <c r="C83" s="190" t="s">
        <v>290</v>
      </c>
      <c r="D83" s="240"/>
      <c r="E83" s="240"/>
      <c r="F83" s="339" t="s">
        <v>290</v>
      </c>
      <c r="G83" s="246" t="s">
        <v>291</v>
      </c>
      <c r="H83" s="204">
        <v>221</v>
      </c>
      <c r="I83" s="247">
        <v>84</v>
      </c>
      <c r="J83" s="247">
        <v>10493814</v>
      </c>
      <c r="K83" s="247">
        <v>1177134</v>
      </c>
      <c r="L83" s="247">
        <v>3400</v>
      </c>
      <c r="M83" s="247">
        <v>6012</v>
      </c>
      <c r="N83" s="247">
        <v>156</v>
      </c>
      <c r="O83" s="247">
        <v>851</v>
      </c>
      <c r="P83" s="247">
        <v>5982</v>
      </c>
      <c r="Q83" s="247">
        <v>206</v>
      </c>
      <c r="R83" s="247">
        <v>362</v>
      </c>
      <c r="S83" s="247">
        <v>645</v>
      </c>
      <c r="T83" s="247">
        <v>4</v>
      </c>
      <c r="U83" s="244">
        <v>11688871</v>
      </c>
    </row>
    <row r="84" spans="1:21" hidden="1" x14ac:dyDescent="0.2">
      <c r="A84" s="152" t="s">
        <v>84</v>
      </c>
      <c r="B84" s="152" t="s">
        <v>87</v>
      </c>
      <c r="C84" s="190" t="s">
        <v>292</v>
      </c>
      <c r="D84" s="240"/>
      <c r="E84" s="240"/>
      <c r="F84" s="339" t="s">
        <v>292</v>
      </c>
      <c r="G84" s="246" t="s">
        <v>293</v>
      </c>
      <c r="H84" s="204">
        <v>166</v>
      </c>
      <c r="I84" s="247">
        <v>63</v>
      </c>
      <c r="J84" s="247">
        <v>7902776</v>
      </c>
      <c r="K84" s="247">
        <v>195</v>
      </c>
      <c r="L84" s="247">
        <v>2560</v>
      </c>
      <c r="M84" s="247">
        <v>4527</v>
      </c>
      <c r="N84" s="247">
        <v>118</v>
      </c>
      <c r="O84" s="247">
        <v>640</v>
      </c>
      <c r="P84" s="247">
        <v>4505</v>
      </c>
      <c r="Q84" s="247">
        <v>155</v>
      </c>
      <c r="R84" s="247">
        <v>273</v>
      </c>
      <c r="S84" s="247">
        <v>486</v>
      </c>
      <c r="T84" s="247">
        <v>3</v>
      </c>
      <c r="U84" s="244">
        <v>7916467</v>
      </c>
    </row>
    <row r="85" spans="1:21" ht="27" hidden="1" x14ac:dyDescent="0.2">
      <c r="A85" s="152" t="s">
        <v>84</v>
      </c>
      <c r="B85" s="152" t="s">
        <v>87</v>
      </c>
      <c r="C85" s="190" t="s">
        <v>294</v>
      </c>
      <c r="D85" s="240"/>
      <c r="E85" s="337" t="s">
        <v>294</v>
      </c>
      <c r="F85" s="339"/>
      <c r="G85" s="285" t="s">
        <v>295</v>
      </c>
      <c r="H85" s="204">
        <v>30</v>
      </c>
      <c r="I85" s="247">
        <v>12</v>
      </c>
      <c r="J85" s="247">
        <v>1443298</v>
      </c>
      <c r="K85" s="247">
        <v>255043</v>
      </c>
      <c r="L85" s="247">
        <v>468</v>
      </c>
      <c r="M85" s="247">
        <v>827</v>
      </c>
      <c r="N85" s="247">
        <v>22</v>
      </c>
      <c r="O85" s="247">
        <v>117</v>
      </c>
      <c r="P85" s="247">
        <v>823</v>
      </c>
      <c r="Q85" s="247">
        <v>28</v>
      </c>
      <c r="R85" s="247">
        <v>50</v>
      </c>
      <c r="S85" s="247">
        <v>89</v>
      </c>
      <c r="T85" s="247">
        <v>0</v>
      </c>
      <c r="U85" s="244">
        <v>1700807</v>
      </c>
    </row>
    <row r="86" spans="1:21" ht="40.5" hidden="1" x14ac:dyDescent="0.2">
      <c r="A86" s="152" t="s">
        <v>84</v>
      </c>
      <c r="B86" s="152" t="s">
        <v>87</v>
      </c>
      <c r="C86" s="190" t="s">
        <v>296</v>
      </c>
      <c r="D86" s="312"/>
      <c r="E86" s="337" t="s">
        <v>296</v>
      </c>
      <c r="F86" s="338"/>
      <c r="G86" s="285" t="s">
        <v>297</v>
      </c>
      <c r="H86" s="204">
        <v>112</v>
      </c>
      <c r="I86" s="247">
        <v>42</v>
      </c>
      <c r="J86" s="247">
        <v>5319083</v>
      </c>
      <c r="K86" s="247">
        <v>131</v>
      </c>
      <c r="L86" s="247">
        <v>1723</v>
      </c>
      <c r="M86" s="247">
        <v>3047</v>
      </c>
      <c r="N86" s="247">
        <v>79</v>
      </c>
      <c r="O86" s="247">
        <v>431</v>
      </c>
      <c r="P86" s="247">
        <v>3032</v>
      </c>
      <c r="Q86" s="247">
        <v>104</v>
      </c>
      <c r="R86" s="247">
        <v>184</v>
      </c>
      <c r="S86" s="247">
        <v>327</v>
      </c>
      <c r="T86" s="247">
        <v>2</v>
      </c>
      <c r="U86" s="244">
        <v>5328297</v>
      </c>
    </row>
    <row r="87" spans="1:21" ht="27" hidden="1" x14ac:dyDescent="0.2">
      <c r="A87" s="152" t="s">
        <v>84</v>
      </c>
      <c r="B87" s="152" t="s">
        <v>87</v>
      </c>
      <c r="C87" s="190" t="s">
        <v>298</v>
      </c>
      <c r="D87" s="312"/>
      <c r="E87" s="337" t="s">
        <v>298</v>
      </c>
      <c r="F87" s="338"/>
      <c r="G87" s="285" t="s">
        <v>299</v>
      </c>
      <c r="H87" s="204">
        <v>143</v>
      </c>
      <c r="I87" s="247">
        <v>54</v>
      </c>
      <c r="J87" s="247">
        <v>6781647</v>
      </c>
      <c r="K87" s="247">
        <v>167</v>
      </c>
      <c r="L87" s="247">
        <v>2197</v>
      </c>
      <c r="M87" s="247">
        <v>3885</v>
      </c>
      <c r="N87" s="247">
        <v>101</v>
      </c>
      <c r="O87" s="247">
        <v>550</v>
      </c>
      <c r="P87" s="247">
        <v>3866</v>
      </c>
      <c r="Q87" s="247">
        <v>133</v>
      </c>
      <c r="R87" s="247">
        <v>234</v>
      </c>
      <c r="S87" s="247">
        <v>417</v>
      </c>
      <c r="T87" s="247">
        <v>2</v>
      </c>
      <c r="U87" s="244">
        <v>6793396</v>
      </c>
    </row>
    <row r="88" spans="1:21" ht="27" hidden="1" x14ac:dyDescent="0.2">
      <c r="A88" s="152" t="s">
        <v>84</v>
      </c>
      <c r="B88" s="152" t="s">
        <v>87</v>
      </c>
      <c r="C88" s="190" t="s">
        <v>300</v>
      </c>
      <c r="D88" s="312"/>
      <c r="E88" s="337" t="s">
        <v>300</v>
      </c>
      <c r="F88" s="338"/>
      <c r="G88" s="285" t="s">
        <v>301</v>
      </c>
      <c r="H88" s="204">
        <v>379</v>
      </c>
      <c r="I88" s="247">
        <v>1446</v>
      </c>
      <c r="J88" s="247">
        <v>8238511</v>
      </c>
      <c r="K88" s="247">
        <v>327712</v>
      </c>
      <c r="L88" s="247">
        <v>37082</v>
      </c>
      <c r="M88" s="247">
        <v>106091</v>
      </c>
      <c r="N88" s="247">
        <v>2561</v>
      </c>
      <c r="O88" s="247">
        <v>30367</v>
      </c>
      <c r="P88" s="247">
        <v>74465</v>
      </c>
      <c r="Q88" s="247">
        <v>2976</v>
      </c>
      <c r="R88" s="247">
        <v>5950</v>
      </c>
      <c r="S88" s="247">
        <v>10599</v>
      </c>
      <c r="T88" s="247">
        <v>58</v>
      </c>
      <c r="U88" s="244">
        <v>8838197</v>
      </c>
    </row>
    <row r="89" spans="1:21" ht="27.75" hidden="1" thickBot="1" x14ac:dyDescent="0.25">
      <c r="A89" s="152" t="s">
        <v>84</v>
      </c>
      <c r="B89" s="152" t="s">
        <v>87</v>
      </c>
      <c r="C89" s="190" t="s">
        <v>302</v>
      </c>
      <c r="D89" s="312"/>
      <c r="E89" s="337" t="s">
        <v>302</v>
      </c>
      <c r="F89" s="338"/>
      <c r="G89" s="285" t="s">
        <v>303</v>
      </c>
      <c r="H89" s="204">
        <v>35</v>
      </c>
      <c r="I89" s="247">
        <v>135</v>
      </c>
      <c r="J89" s="247">
        <v>768528</v>
      </c>
      <c r="K89" s="247">
        <v>88811</v>
      </c>
      <c r="L89" s="247">
        <v>3459</v>
      </c>
      <c r="M89" s="247">
        <v>9897</v>
      </c>
      <c r="N89" s="247">
        <v>239</v>
      </c>
      <c r="O89" s="247">
        <v>2833</v>
      </c>
      <c r="P89" s="247">
        <v>6946</v>
      </c>
      <c r="Q89" s="247">
        <v>279</v>
      </c>
      <c r="R89" s="247">
        <v>555</v>
      </c>
      <c r="S89" s="247">
        <v>989</v>
      </c>
      <c r="T89" s="247">
        <v>5</v>
      </c>
      <c r="U89" s="244">
        <v>882711</v>
      </c>
    </row>
    <row r="90" spans="1:21" ht="14.25" hidden="1" x14ac:dyDescent="0.2">
      <c r="A90" s="152" t="s">
        <v>84</v>
      </c>
      <c r="B90" s="152" t="s">
        <v>87</v>
      </c>
      <c r="C90" s="190" t="s">
        <v>146</v>
      </c>
      <c r="D90" s="307" t="s">
        <v>146</v>
      </c>
      <c r="E90" s="309"/>
      <c r="F90" s="336"/>
      <c r="G90" s="194" t="s">
        <v>147</v>
      </c>
      <c r="H90" s="237">
        <v>886</v>
      </c>
      <c r="I90" s="238">
        <v>2959</v>
      </c>
      <c r="J90" s="238">
        <v>22481690</v>
      </c>
      <c r="K90" s="238">
        <v>95406</v>
      </c>
      <c r="L90" s="238">
        <v>76593</v>
      </c>
      <c r="M90" s="238">
        <v>217044</v>
      </c>
      <c r="N90" s="238">
        <v>5245</v>
      </c>
      <c r="O90" s="238">
        <v>61638</v>
      </c>
      <c r="P90" s="238">
        <v>153331</v>
      </c>
      <c r="Q90" s="238">
        <v>6110</v>
      </c>
      <c r="R90" s="238">
        <v>12185</v>
      </c>
      <c r="S90" s="238">
        <v>21709</v>
      </c>
      <c r="T90" s="238">
        <v>120</v>
      </c>
      <c r="U90" s="197">
        <v>23134916</v>
      </c>
    </row>
    <row r="91" spans="1:21" ht="27" hidden="1" x14ac:dyDescent="0.2">
      <c r="A91" s="152" t="s">
        <v>84</v>
      </c>
      <c r="B91" s="152" t="s">
        <v>87</v>
      </c>
      <c r="C91" s="190" t="s">
        <v>304</v>
      </c>
      <c r="D91" s="312"/>
      <c r="E91" s="337" t="s">
        <v>304</v>
      </c>
      <c r="F91" s="338"/>
      <c r="G91" s="315" t="s">
        <v>305</v>
      </c>
      <c r="H91" s="204">
        <v>82</v>
      </c>
      <c r="I91" s="247">
        <v>31</v>
      </c>
      <c r="J91" s="247">
        <v>3920722</v>
      </c>
      <c r="K91" s="247">
        <v>97</v>
      </c>
      <c r="L91" s="247">
        <v>1270</v>
      </c>
      <c r="M91" s="247">
        <v>2246</v>
      </c>
      <c r="N91" s="247">
        <v>58</v>
      </c>
      <c r="O91" s="247">
        <v>318</v>
      </c>
      <c r="P91" s="247">
        <v>2235</v>
      </c>
      <c r="Q91" s="247">
        <v>77</v>
      </c>
      <c r="R91" s="247">
        <v>135</v>
      </c>
      <c r="S91" s="247">
        <v>241</v>
      </c>
      <c r="T91" s="247">
        <v>1</v>
      </c>
      <c r="U91" s="244">
        <v>3927513</v>
      </c>
    </row>
    <row r="92" spans="1:21" ht="27" hidden="1" x14ac:dyDescent="0.2">
      <c r="A92" s="152" t="s">
        <v>84</v>
      </c>
      <c r="B92" s="152" t="s">
        <v>87</v>
      </c>
      <c r="C92" s="190" t="s">
        <v>306</v>
      </c>
      <c r="D92" s="312"/>
      <c r="E92" s="337" t="s">
        <v>306</v>
      </c>
      <c r="F92" s="338"/>
      <c r="G92" s="315" t="s">
        <v>307</v>
      </c>
      <c r="H92" s="204">
        <v>578</v>
      </c>
      <c r="I92" s="247">
        <v>2206</v>
      </c>
      <c r="J92" s="247">
        <v>12570609</v>
      </c>
      <c r="K92" s="247">
        <v>72170</v>
      </c>
      <c r="L92" s="247">
        <v>56582</v>
      </c>
      <c r="M92" s="247">
        <v>161878</v>
      </c>
      <c r="N92" s="247">
        <v>3908</v>
      </c>
      <c r="O92" s="247">
        <v>46335</v>
      </c>
      <c r="P92" s="247">
        <v>113621</v>
      </c>
      <c r="Q92" s="247">
        <v>4541</v>
      </c>
      <c r="R92" s="247">
        <v>9078</v>
      </c>
      <c r="S92" s="247">
        <v>16173</v>
      </c>
      <c r="T92" s="247">
        <v>89</v>
      </c>
      <c r="U92" s="244">
        <v>13057768</v>
      </c>
    </row>
    <row r="93" spans="1:21" ht="27" hidden="1" x14ac:dyDescent="0.2">
      <c r="A93" s="152" t="s">
        <v>84</v>
      </c>
      <c r="B93" s="152" t="s">
        <v>87</v>
      </c>
      <c r="C93" s="190" t="s">
        <v>308</v>
      </c>
      <c r="D93" s="312"/>
      <c r="E93" s="337" t="s">
        <v>308</v>
      </c>
      <c r="F93" s="338"/>
      <c r="G93" s="315" t="s">
        <v>309</v>
      </c>
      <c r="H93" s="204">
        <v>0</v>
      </c>
      <c r="I93" s="247">
        <v>0</v>
      </c>
      <c r="J93" s="247">
        <v>0</v>
      </c>
      <c r="K93" s="247">
        <v>0</v>
      </c>
      <c r="L93" s="247">
        <v>0</v>
      </c>
      <c r="M93" s="247">
        <v>0</v>
      </c>
      <c r="N93" s="247">
        <v>0</v>
      </c>
      <c r="O93" s="247">
        <v>0</v>
      </c>
      <c r="P93" s="247">
        <v>0</v>
      </c>
      <c r="Q93" s="247">
        <v>0</v>
      </c>
      <c r="R93" s="247">
        <v>0</v>
      </c>
      <c r="S93" s="247">
        <v>0</v>
      </c>
      <c r="T93" s="247">
        <v>0</v>
      </c>
      <c r="U93" s="244">
        <v>0</v>
      </c>
    </row>
    <row r="94" spans="1:21" ht="27" hidden="1" x14ac:dyDescent="0.2">
      <c r="A94" s="152" t="s">
        <v>84</v>
      </c>
      <c r="B94" s="152" t="s">
        <v>87</v>
      </c>
      <c r="C94" s="190" t="s">
        <v>310</v>
      </c>
      <c r="D94" s="312"/>
      <c r="E94" s="337" t="s">
        <v>310</v>
      </c>
      <c r="F94" s="338"/>
      <c r="G94" s="315" t="s">
        <v>311</v>
      </c>
      <c r="H94" s="204">
        <v>185</v>
      </c>
      <c r="I94" s="247">
        <v>706</v>
      </c>
      <c r="J94" s="247">
        <v>4021898</v>
      </c>
      <c r="K94" s="247">
        <v>23090</v>
      </c>
      <c r="L94" s="247">
        <v>18103</v>
      </c>
      <c r="M94" s="247">
        <v>51792</v>
      </c>
      <c r="N94" s="247">
        <v>1250</v>
      </c>
      <c r="O94" s="247">
        <v>14825</v>
      </c>
      <c r="P94" s="247">
        <v>36353</v>
      </c>
      <c r="Q94" s="247">
        <v>1453</v>
      </c>
      <c r="R94" s="247">
        <v>2904</v>
      </c>
      <c r="S94" s="247">
        <v>5174</v>
      </c>
      <c r="T94" s="247">
        <v>29</v>
      </c>
      <c r="U94" s="244">
        <v>4177762</v>
      </c>
    </row>
    <row r="95" spans="1:21" ht="27.75" hidden="1" thickBot="1" x14ac:dyDescent="0.25">
      <c r="A95" s="152" t="s">
        <v>84</v>
      </c>
      <c r="B95" s="152" t="s">
        <v>87</v>
      </c>
      <c r="C95" s="190" t="s">
        <v>312</v>
      </c>
      <c r="D95" s="312"/>
      <c r="E95" s="337" t="s">
        <v>312</v>
      </c>
      <c r="F95" s="338"/>
      <c r="G95" s="315" t="s">
        <v>313</v>
      </c>
      <c r="H95" s="319">
        <v>41</v>
      </c>
      <c r="I95" s="320">
        <v>16</v>
      </c>
      <c r="J95" s="320">
        <v>1968461</v>
      </c>
      <c r="K95" s="320">
        <v>49</v>
      </c>
      <c r="L95" s="320">
        <v>638</v>
      </c>
      <c r="M95" s="320">
        <v>1128</v>
      </c>
      <c r="N95" s="320">
        <v>29</v>
      </c>
      <c r="O95" s="320">
        <v>160</v>
      </c>
      <c r="P95" s="320">
        <v>1122</v>
      </c>
      <c r="Q95" s="320">
        <v>39</v>
      </c>
      <c r="R95" s="320">
        <v>68</v>
      </c>
      <c r="S95" s="320">
        <v>121</v>
      </c>
      <c r="T95" s="320">
        <v>1</v>
      </c>
      <c r="U95" s="321">
        <v>1971873</v>
      </c>
    </row>
    <row r="96" spans="1:21" ht="14.25" hidden="1" x14ac:dyDescent="0.2">
      <c r="A96" s="152" t="s">
        <v>84</v>
      </c>
      <c r="B96" s="152" t="s">
        <v>87</v>
      </c>
      <c r="C96" s="190" t="s">
        <v>148</v>
      </c>
      <c r="D96" s="307" t="s">
        <v>148</v>
      </c>
      <c r="E96" s="307"/>
      <c r="F96" s="340"/>
      <c r="G96" s="194" t="s">
        <v>149</v>
      </c>
      <c r="H96" s="237">
        <v>6408</v>
      </c>
      <c r="I96" s="238">
        <v>22041</v>
      </c>
      <c r="J96" s="238">
        <v>157601575</v>
      </c>
      <c r="K96" s="238">
        <v>3141004</v>
      </c>
      <c r="L96" s="238">
        <v>569381</v>
      </c>
      <c r="M96" s="238">
        <v>1617101</v>
      </c>
      <c r="N96" s="238">
        <v>39074</v>
      </c>
      <c r="O96" s="238">
        <v>460091</v>
      </c>
      <c r="P96" s="238">
        <v>1140667</v>
      </c>
      <c r="Q96" s="238">
        <v>45492</v>
      </c>
      <c r="R96" s="238">
        <v>491014</v>
      </c>
      <c r="S96" s="238">
        <v>161703</v>
      </c>
      <c r="T96" s="238">
        <v>891</v>
      </c>
      <c r="U96" s="197">
        <v>165296442</v>
      </c>
    </row>
    <row r="97" spans="1:21" ht="27" hidden="1" x14ac:dyDescent="0.2">
      <c r="A97" s="152" t="s">
        <v>84</v>
      </c>
      <c r="B97" s="152" t="s">
        <v>87</v>
      </c>
      <c r="C97" s="190" t="s">
        <v>314</v>
      </c>
      <c r="D97" s="314"/>
      <c r="E97" s="337" t="s">
        <v>314</v>
      </c>
      <c r="F97" s="338"/>
      <c r="G97" s="315" t="s">
        <v>315</v>
      </c>
      <c r="H97" s="204">
        <v>624</v>
      </c>
      <c r="I97" s="247">
        <v>237</v>
      </c>
      <c r="J97" s="247">
        <v>29693984</v>
      </c>
      <c r="K97" s="247">
        <v>732</v>
      </c>
      <c r="L97" s="247">
        <v>9621</v>
      </c>
      <c r="M97" s="247">
        <v>17011</v>
      </c>
      <c r="N97" s="247">
        <v>441</v>
      </c>
      <c r="O97" s="247">
        <v>2407</v>
      </c>
      <c r="P97" s="247">
        <v>16927</v>
      </c>
      <c r="Q97" s="247">
        <v>583</v>
      </c>
      <c r="R97" s="247">
        <v>1025</v>
      </c>
      <c r="S97" s="247">
        <v>1826</v>
      </c>
      <c r="T97" s="247">
        <v>10</v>
      </c>
      <c r="U97" s="244">
        <v>29745428</v>
      </c>
    </row>
    <row r="98" spans="1:21" ht="27" hidden="1" x14ac:dyDescent="0.2">
      <c r="A98" s="152" t="s">
        <v>84</v>
      </c>
      <c r="B98" s="152" t="s">
        <v>87</v>
      </c>
      <c r="C98" s="190" t="s">
        <v>316</v>
      </c>
      <c r="D98" s="314"/>
      <c r="E98" s="337" t="s">
        <v>316</v>
      </c>
      <c r="F98" s="338"/>
      <c r="G98" s="315" t="s">
        <v>317</v>
      </c>
      <c r="H98" s="204">
        <v>925</v>
      </c>
      <c r="I98" s="247">
        <v>3529</v>
      </c>
      <c r="J98" s="247">
        <v>20113207</v>
      </c>
      <c r="K98" s="247">
        <v>115473</v>
      </c>
      <c r="L98" s="247">
        <v>90532</v>
      </c>
      <c r="M98" s="247">
        <v>259007</v>
      </c>
      <c r="N98" s="247">
        <v>6253</v>
      </c>
      <c r="O98" s="247">
        <v>74137</v>
      </c>
      <c r="P98" s="247">
        <v>181796</v>
      </c>
      <c r="Q98" s="247">
        <v>7266</v>
      </c>
      <c r="R98" s="247">
        <v>414773</v>
      </c>
      <c r="S98" s="247">
        <v>25877</v>
      </c>
      <c r="T98" s="247">
        <v>143</v>
      </c>
      <c r="U98" s="244">
        <v>21292918</v>
      </c>
    </row>
    <row r="99" spans="1:21" ht="27" hidden="1" x14ac:dyDescent="0.2">
      <c r="A99" s="152" t="s">
        <v>84</v>
      </c>
      <c r="B99" s="152" t="s">
        <v>87</v>
      </c>
      <c r="C99" s="190" t="s">
        <v>318</v>
      </c>
      <c r="D99" s="314"/>
      <c r="E99" s="337" t="s">
        <v>318</v>
      </c>
      <c r="F99" s="338"/>
      <c r="G99" s="315" t="s">
        <v>319</v>
      </c>
      <c r="H99" s="204">
        <v>281</v>
      </c>
      <c r="I99" s="247">
        <v>1072</v>
      </c>
      <c r="J99" s="247">
        <v>6111207</v>
      </c>
      <c r="K99" s="247">
        <v>847805</v>
      </c>
      <c r="L99" s="247">
        <v>27507</v>
      </c>
      <c r="M99" s="247">
        <v>78697</v>
      </c>
      <c r="N99" s="247">
        <v>1900</v>
      </c>
      <c r="O99" s="247">
        <v>22526</v>
      </c>
      <c r="P99" s="247">
        <v>55237</v>
      </c>
      <c r="Q99" s="247">
        <v>2214</v>
      </c>
      <c r="R99" s="247">
        <v>4413</v>
      </c>
      <c r="S99" s="247">
        <v>7862</v>
      </c>
      <c r="T99" s="247">
        <v>43</v>
      </c>
      <c r="U99" s="244">
        <v>7160764</v>
      </c>
    </row>
    <row r="100" spans="1:21" ht="27" hidden="1" x14ac:dyDescent="0.2">
      <c r="A100" s="152" t="s">
        <v>84</v>
      </c>
      <c r="B100" s="152" t="s">
        <v>87</v>
      </c>
      <c r="C100" s="190" t="s">
        <v>320</v>
      </c>
      <c r="D100" s="314"/>
      <c r="E100" s="337" t="s">
        <v>320</v>
      </c>
      <c r="F100" s="338"/>
      <c r="G100" s="315" t="s">
        <v>321</v>
      </c>
      <c r="H100" s="204">
        <v>4224</v>
      </c>
      <c r="I100" s="247">
        <v>16125</v>
      </c>
      <c r="J100" s="247">
        <v>91892454</v>
      </c>
      <c r="K100" s="247">
        <v>2142636</v>
      </c>
      <c r="L100" s="247">
        <v>413619</v>
      </c>
      <c r="M100" s="247">
        <v>1183342</v>
      </c>
      <c r="N100" s="247">
        <v>28568</v>
      </c>
      <c r="O100" s="247">
        <v>338713</v>
      </c>
      <c r="P100" s="247">
        <v>830584</v>
      </c>
      <c r="Q100" s="247">
        <v>33198</v>
      </c>
      <c r="R100" s="247">
        <v>66361</v>
      </c>
      <c r="S100" s="247">
        <v>118225</v>
      </c>
      <c r="T100" s="247">
        <v>652</v>
      </c>
      <c r="U100" s="244">
        <v>97068701</v>
      </c>
    </row>
    <row r="101" spans="1:21" ht="27" hidden="1" x14ac:dyDescent="0.2">
      <c r="A101" s="152" t="s">
        <v>84</v>
      </c>
      <c r="B101" s="152" t="s">
        <v>87</v>
      </c>
      <c r="C101" s="190" t="s">
        <v>322</v>
      </c>
      <c r="D101" s="314"/>
      <c r="E101" s="337" t="s">
        <v>322</v>
      </c>
      <c r="F101" s="338"/>
      <c r="G101" s="315" t="s">
        <v>323</v>
      </c>
      <c r="H101" s="204">
        <v>274</v>
      </c>
      <c r="I101" s="247">
        <v>1047</v>
      </c>
      <c r="J101" s="247">
        <v>5968119</v>
      </c>
      <c r="K101" s="247">
        <v>34264</v>
      </c>
      <c r="L101" s="247">
        <v>26863</v>
      </c>
      <c r="M101" s="247">
        <v>76854</v>
      </c>
      <c r="N101" s="247">
        <v>1855</v>
      </c>
      <c r="O101" s="247">
        <v>21998</v>
      </c>
      <c r="P101" s="247">
        <v>53944</v>
      </c>
      <c r="Q101" s="247">
        <v>2156</v>
      </c>
      <c r="R101" s="247">
        <v>4310</v>
      </c>
      <c r="S101" s="247">
        <v>7678</v>
      </c>
      <c r="T101" s="247">
        <v>42</v>
      </c>
      <c r="U101" s="244">
        <v>6199404</v>
      </c>
    </row>
    <row r="102" spans="1:21" ht="27.75" hidden="1" thickBot="1" x14ac:dyDescent="0.25">
      <c r="A102" s="152" t="s">
        <v>84</v>
      </c>
      <c r="B102" s="152" t="s">
        <v>87</v>
      </c>
      <c r="C102" s="190" t="s">
        <v>324</v>
      </c>
      <c r="D102" s="314"/>
      <c r="E102" s="337" t="s">
        <v>324</v>
      </c>
      <c r="F102" s="338"/>
      <c r="G102" s="315" t="s">
        <v>325</v>
      </c>
      <c r="H102" s="212">
        <v>80</v>
      </c>
      <c r="I102" s="291">
        <v>31</v>
      </c>
      <c r="J102" s="291">
        <v>3822604</v>
      </c>
      <c r="K102" s="291">
        <v>94</v>
      </c>
      <c r="L102" s="291">
        <v>1239</v>
      </c>
      <c r="M102" s="291">
        <v>2190</v>
      </c>
      <c r="N102" s="291">
        <v>57</v>
      </c>
      <c r="O102" s="291">
        <v>310</v>
      </c>
      <c r="P102" s="291">
        <v>2179</v>
      </c>
      <c r="Q102" s="291">
        <v>75</v>
      </c>
      <c r="R102" s="291">
        <v>132</v>
      </c>
      <c r="S102" s="291">
        <v>235</v>
      </c>
      <c r="T102" s="291">
        <v>1</v>
      </c>
      <c r="U102" s="259">
        <v>3829227</v>
      </c>
    </row>
    <row r="103" spans="1:21" ht="15" hidden="1" thickBot="1" x14ac:dyDescent="0.25">
      <c r="A103" s="152" t="s">
        <v>84</v>
      </c>
      <c r="B103" s="152" t="s">
        <v>87</v>
      </c>
      <c r="C103" s="190" t="s">
        <v>150</v>
      </c>
      <c r="D103" s="341" t="s">
        <v>150</v>
      </c>
      <c r="E103" s="342"/>
      <c r="F103" s="343"/>
      <c r="G103" s="218" t="s">
        <v>151</v>
      </c>
      <c r="H103" s="297">
        <v>0</v>
      </c>
      <c r="I103" s="298">
        <v>0</v>
      </c>
      <c r="J103" s="298">
        <v>1322899</v>
      </c>
      <c r="K103" s="298">
        <v>0</v>
      </c>
      <c r="L103" s="298">
        <v>0</v>
      </c>
      <c r="M103" s="298">
        <v>0</v>
      </c>
      <c r="N103" s="298">
        <v>0</v>
      </c>
      <c r="O103" s="298">
        <v>0</v>
      </c>
      <c r="P103" s="298">
        <v>0</v>
      </c>
      <c r="Q103" s="298">
        <v>0</v>
      </c>
      <c r="R103" s="298">
        <v>0</v>
      </c>
      <c r="S103" s="298">
        <v>0</v>
      </c>
      <c r="T103" s="298">
        <v>0</v>
      </c>
      <c r="U103" s="259">
        <v>1322899</v>
      </c>
    </row>
    <row r="104" spans="1:21" ht="29.25" hidden="1" thickBot="1" x14ac:dyDescent="0.25">
      <c r="A104" s="152" t="s">
        <v>84</v>
      </c>
      <c r="B104" s="152" t="s">
        <v>87</v>
      </c>
      <c r="C104" s="190" t="s">
        <v>152</v>
      </c>
      <c r="D104" s="344" t="s">
        <v>152</v>
      </c>
      <c r="E104" s="345"/>
      <c r="F104" s="346"/>
      <c r="G104" s="347" t="s">
        <v>153</v>
      </c>
      <c r="H104" s="305">
        <v>0</v>
      </c>
      <c r="I104" s="306">
        <v>0</v>
      </c>
      <c r="J104" s="306">
        <v>0</v>
      </c>
      <c r="K104" s="306">
        <v>0</v>
      </c>
      <c r="L104" s="306">
        <v>0</v>
      </c>
      <c r="M104" s="306">
        <v>0</v>
      </c>
      <c r="N104" s="306">
        <v>0</v>
      </c>
      <c r="O104" s="306">
        <v>0</v>
      </c>
      <c r="P104" s="306">
        <v>0</v>
      </c>
      <c r="Q104" s="306">
        <v>0</v>
      </c>
      <c r="R104" s="306">
        <v>0</v>
      </c>
      <c r="S104" s="306">
        <v>0</v>
      </c>
      <c r="T104" s="306">
        <v>0</v>
      </c>
      <c r="U104" s="235">
        <v>0</v>
      </c>
    </row>
    <row r="105" spans="1:21" ht="16.5" thickBot="1" x14ac:dyDescent="0.25">
      <c r="A105" s="152" t="s">
        <v>84</v>
      </c>
      <c r="B105" s="152" t="s">
        <v>87</v>
      </c>
      <c r="C105" s="190">
        <v>29999</v>
      </c>
      <c r="D105" s="348">
        <v>29999</v>
      </c>
      <c r="E105" s="349"/>
      <c r="F105" s="349"/>
      <c r="G105" s="350" t="s">
        <v>154</v>
      </c>
      <c r="H105" s="271">
        <v>28135336</v>
      </c>
      <c r="I105" s="271">
        <v>44653</v>
      </c>
      <c r="J105" s="271">
        <v>922621591</v>
      </c>
      <c r="K105" s="271">
        <v>12592959</v>
      </c>
      <c r="L105" s="271">
        <v>1578514</v>
      </c>
      <c r="M105" s="271">
        <v>3041938</v>
      </c>
      <c r="N105" s="271">
        <v>76168</v>
      </c>
      <c r="O105" s="271">
        <v>691945</v>
      </c>
      <c r="P105" s="271">
        <v>2538676</v>
      </c>
      <c r="Q105" s="271">
        <v>90931</v>
      </c>
      <c r="R105" s="271">
        <v>577179</v>
      </c>
      <c r="S105" s="271">
        <v>400018</v>
      </c>
      <c r="T105" s="271">
        <v>1739</v>
      </c>
      <c r="U105" s="235">
        <v>972391647</v>
      </c>
    </row>
    <row r="106" spans="1:21" ht="17.25" hidden="1" thickBot="1" x14ac:dyDescent="0.3">
      <c r="A106" s="152" t="s">
        <v>84</v>
      </c>
      <c r="B106" s="152" t="s">
        <v>87</v>
      </c>
      <c r="C106" s="190" t="s">
        <v>326</v>
      </c>
      <c r="D106" s="420" t="s">
        <v>326</v>
      </c>
      <c r="E106" s="421"/>
      <c r="F106" s="421"/>
      <c r="G106" s="421"/>
      <c r="H106" s="422"/>
      <c r="I106" s="422"/>
      <c r="J106" s="422"/>
      <c r="K106" s="422"/>
      <c r="L106" s="422"/>
      <c r="M106" s="422"/>
      <c r="N106" s="422"/>
      <c r="O106" s="422"/>
      <c r="P106" s="422"/>
      <c r="Q106" s="422"/>
      <c r="R106" s="422"/>
      <c r="S106" s="422"/>
      <c r="T106" s="422"/>
      <c r="U106" s="423"/>
    </row>
    <row r="107" spans="1:21" ht="14.25" hidden="1" x14ac:dyDescent="0.2">
      <c r="A107" s="152" t="s">
        <v>84</v>
      </c>
      <c r="B107" s="152" t="s">
        <v>87</v>
      </c>
      <c r="C107" s="190" t="s">
        <v>155</v>
      </c>
      <c r="D107" s="307" t="s">
        <v>155</v>
      </c>
      <c r="E107" s="322"/>
      <c r="F107" s="351"/>
      <c r="G107" s="236" t="s">
        <v>156</v>
      </c>
      <c r="H107" s="237">
        <v>0</v>
      </c>
      <c r="I107" s="238">
        <v>0</v>
      </c>
      <c r="J107" s="238">
        <v>26076338</v>
      </c>
      <c r="K107" s="238">
        <v>0</v>
      </c>
      <c r="L107" s="238">
        <v>0</v>
      </c>
      <c r="M107" s="238">
        <v>0</v>
      </c>
      <c r="N107" s="238">
        <v>0</v>
      </c>
      <c r="O107" s="238">
        <v>0</v>
      </c>
      <c r="P107" s="238">
        <v>0</v>
      </c>
      <c r="Q107" s="238">
        <v>0</v>
      </c>
      <c r="R107" s="238">
        <v>0</v>
      </c>
      <c r="S107" s="238">
        <v>0</v>
      </c>
      <c r="T107" s="238">
        <v>0</v>
      </c>
      <c r="U107" s="197">
        <v>26076338</v>
      </c>
    </row>
    <row r="108" spans="1:21" ht="13.5" hidden="1" x14ac:dyDescent="0.2">
      <c r="A108" s="152" t="s">
        <v>84</v>
      </c>
      <c r="B108" s="152" t="s">
        <v>87</v>
      </c>
      <c r="C108" s="190" t="s">
        <v>327</v>
      </c>
      <c r="D108" s="327"/>
      <c r="E108" s="313" t="s">
        <v>327</v>
      </c>
      <c r="F108" s="352"/>
      <c r="G108" s="285" t="s">
        <v>328</v>
      </c>
      <c r="H108" s="276">
        <v>0</v>
      </c>
      <c r="I108" s="277">
        <v>0</v>
      </c>
      <c r="J108" s="277">
        <v>6700637</v>
      </c>
      <c r="K108" s="277">
        <v>0</v>
      </c>
      <c r="L108" s="277">
        <v>0</v>
      </c>
      <c r="M108" s="277">
        <v>0</v>
      </c>
      <c r="N108" s="277">
        <v>0</v>
      </c>
      <c r="O108" s="277">
        <v>0</v>
      </c>
      <c r="P108" s="277">
        <v>0</v>
      </c>
      <c r="Q108" s="277">
        <v>0</v>
      </c>
      <c r="R108" s="277">
        <v>0</v>
      </c>
      <c r="S108" s="277">
        <v>0</v>
      </c>
      <c r="T108" s="277">
        <v>0</v>
      </c>
      <c r="U108" s="244">
        <v>6700637</v>
      </c>
    </row>
    <row r="109" spans="1:21" ht="13.5" hidden="1" x14ac:dyDescent="0.2">
      <c r="A109" s="152" t="s">
        <v>84</v>
      </c>
      <c r="B109" s="152" t="s">
        <v>87</v>
      </c>
      <c r="C109" s="190" t="s">
        <v>329</v>
      </c>
      <c r="D109" s="327"/>
      <c r="E109" s="313"/>
      <c r="F109" s="352" t="s">
        <v>329</v>
      </c>
      <c r="G109" s="326" t="s">
        <v>330</v>
      </c>
      <c r="H109" s="204">
        <v>0</v>
      </c>
      <c r="I109" s="247">
        <v>0</v>
      </c>
      <c r="J109" s="247">
        <v>6700637</v>
      </c>
      <c r="K109" s="247">
        <v>0</v>
      </c>
      <c r="L109" s="247">
        <v>0</v>
      </c>
      <c r="M109" s="247">
        <v>0</v>
      </c>
      <c r="N109" s="247">
        <v>0</v>
      </c>
      <c r="O109" s="247">
        <v>0</v>
      </c>
      <c r="P109" s="247">
        <v>0</v>
      </c>
      <c r="Q109" s="247">
        <v>0</v>
      </c>
      <c r="R109" s="247">
        <v>0</v>
      </c>
      <c r="S109" s="247">
        <v>0</v>
      </c>
      <c r="T109" s="247">
        <v>0</v>
      </c>
      <c r="U109" s="244">
        <v>6700637</v>
      </c>
    </row>
    <row r="110" spans="1:21" ht="13.5" hidden="1" x14ac:dyDescent="0.2">
      <c r="A110" s="152" t="s">
        <v>84</v>
      </c>
      <c r="B110" s="152" t="s">
        <v>87</v>
      </c>
      <c r="C110" s="190" t="s">
        <v>331</v>
      </c>
      <c r="D110" s="327"/>
      <c r="E110" s="313"/>
      <c r="F110" s="352" t="s">
        <v>331</v>
      </c>
      <c r="G110" s="326" t="s">
        <v>332</v>
      </c>
      <c r="H110" s="204">
        <v>0</v>
      </c>
      <c r="I110" s="247">
        <v>0</v>
      </c>
      <c r="J110" s="247">
        <v>0</v>
      </c>
      <c r="K110" s="247">
        <v>0</v>
      </c>
      <c r="L110" s="247">
        <v>0</v>
      </c>
      <c r="M110" s="247">
        <v>0</v>
      </c>
      <c r="N110" s="247">
        <v>0</v>
      </c>
      <c r="O110" s="247">
        <v>0</v>
      </c>
      <c r="P110" s="247">
        <v>0</v>
      </c>
      <c r="Q110" s="247">
        <v>0</v>
      </c>
      <c r="R110" s="247">
        <v>0</v>
      </c>
      <c r="S110" s="247">
        <v>0</v>
      </c>
      <c r="T110" s="247">
        <v>0</v>
      </c>
      <c r="U110" s="244">
        <v>0</v>
      </c>
    </row>
    <row r="111" spans="1:21" ht="27.75" hidden="1" thickBot="1" x14ac:dyDescent="0.25">
      <c r="A111" s="152" t="s">
        <v>84</v>
      </c>
      <c r="B111" s="152" t="s">
        <v>87</v>
      </c>
      <c r="C111" s="190" t="s">
        <v>333</v>
      </c>
      <c r="D111" s="327"/>
      <c r="E111" s="313" t="s">
        <v>333</v>
      </c>
      <c r="F111" s="352"/>
      <c r="G111" s="285" t="s">
        <v>334</v>
      </c>
      <c r="H111" s="319">
        <v>0</v>
      </c>
      <c r="I111" s="320">
        <v>0</v>
      </c>
      <c r="J111" s="320">
        <v>19375701</v>
      </c>
      <c r="K111" s="320">
        <v>0</v>
      </c>
      <c r="L111" s="320">
        <v>0</v>
      </c>
      <c r="M111" s="320">
        <v>0</v>
      </c>
      <c r="N111" s="320">
        <v>0</v>
      </c>
      <c r="O111" s="320">
        <v>0</v>
      </c>
      <c r="P111" s="320">
        <v>0</v>
      </c>
      <c r="Q111" s="320">
        <v>0</v>
      </c>
      <c r="R111" s="320">
        <v>0</v>
      </c>
      <c r="S111" s="320">
        <v>0</v>
      </c>
      <c r="T111" s="320">
        <v>0</v>
      </c>
      <c r="U111" s="321">
        <v>19375701</v>
      </c>
    </row>
    <row r="112" spans="1:21" ht="14.25" hidden="1" x14ac:dyDescent="0.2">
      <c r="A112" s="152" t="s">
        <v>84</v>
      </c>
      <c r="B112" s="152" t="s">
        <v>87</v>
      </c>
      <c r="C112" s="190" t="s">
        <v>157</v>
      </c>
      <c r="D112" s="307" t="s">
        <v>157</v>
      </c>
      <c r="E112" s="322"/>
      <c r="F112" s="351"/>
      <c r="G112" s="236" t="s">
        <v>158</v>
      </c>
      <c r="H112" s="237">
        <v>0</v>
      </c>
      <c r="I112" s="238">
        <v>0</v>
      </c>
      <c r="J112" s="238">
        <v>460807025</v>
      </c>
      <c r="K112" s="238">
        <v>0</v>
      </c>
      <c r="L112" s="238">
        <v>0</v>
      </c>
      <c r="M112" s="238">
        <v>0</v>
      </c>
      <c r="N112" s="238">
        <v>0</v>
      </c>
      <c r="O112" s="238">
        <v>0</v>
      </c>
      <c r="P112" s="238">
        <v>0</v>
      </c>
      <c r="Q112" s="238">
        <v>0</v>
      </c>
      <c r="R112" s="238">
        <v>0</v>
      </c>
      <c r="S112" s="238">
        <v>0</v>
      </c>
      <c r="T112" s="238">
        <v>0</v>
      </c>
      <c r="U112" s="197">
        <v>460807025</v>
      </c>
    </row>
    <row r="113" spans="1:21" ht="13.5" hidden="1" x14ac:dyDescent="0.2">
      <c r="A113" s="152" t="s">
        <v>84</v>
      </c>
      <c r="B113" s="152" t="s">
        <v>87</v>
      </c>
      <c r="C113" s="190" t="s">
        <v>335</v>
      </c>
      <c r="D113" s="327"/>
      <c r="E113" s="313" t="s">
        <v>335</v>
      </c>
      <c r="F113" s="352"/>
      <c r="G113" s="285" t="s">
        <v>336</v>
      </c>
      <c r="H113" s="204">
        <v>0</v>
      </c>
      <c r="I113" s="247">
        <v>0</v>
      </c>
      <c r="J113" s="247">
        <v>3243540</v>
      </c>
      <c r="K113" s="247">
        <v>0</v>
      </c>
      <c r="L113" s="247">
        <v>0</v>
      </c>
      <c r="M113" s="247">
        <v>0</v>
      </c>
      <c r="N113" s="247">
        <v>0</v>
      </c>
      <c r="O113" s="247">
        <v>0</v>
      </c>
      <c r="P113" s="247">
        <v>0</v>
      </c>
      <c r="Q113" s="247">
        <v>0</v>
      </c>
      <c r="R113" s="247">
        <v>0</v>
      </c>
      <c r="S113" s="247">
        <v>0</v>
      </c>
      <c r="T113" s="247">
        <v>0</v>
      </c>
      <c r="U113" s="244">
        <v>3243540</v>
      </c>
    </row>
    <row r="114" spans="1:21" ht="13.5" hidden="1" x14ac:dyDescent="0.2">
      <c r="A114" s="152" t="s">
        <v>84</v>
      </c>
      <c r="B114" s="152" t="s">
        <v>87</v>
      </c>
      <c r="C114" s="190" t="s">
        <v>337</v>
      </c>
      <c r="D114" s="327"/>
      <c r="E114" s="313" t="s">
        <v>337</v>
      </c>
      <c r="F114" s="352"/>
      <c r="G114" s="285" t="s">
        <v>338</v>
      </c>
      <c r="H114" s="204">
        <v>0</v>
      </c>
      <c r="I114" s="247">
        <v>0</v>
      </c>
      <c r="J114" s="247">
        <v>22528337</v>
      </c>
      <c r="K114" s="247">
        <v>0</v>
      </c>
      <c r="L114" s="247">
        <v>0</v>
      </c>
      <c r="M114" s="247">
        <v>0</v>
      </c>
      <c r="N114" s="247">
        <v>0</v>
      </c>
      <c r="O114" s="247">
        <v>0</v>
      </c>
      <c r="P114" s="247">
        <v>0</v>
      </c>
      <c r="Q114" s="247">
        <v>0</v>
      </c>
      <c r="R114" s="247">
        <v>0</v>
      </c>
      <c r="S114" s="247">
        <v>0</v>
      </c>
      <c r="T114" s="247">
        <v>0</v>
      </c>
      <c r="U114" s="244">
        <v>22528337</v>
      </c>
    </row>
    <row r="115" spans="1:21" ht="13.5" hidden="1" x14ac:dyDescent="0.2">
      <c r="A115" s="152" t="s">
        <v>84</v>
      </c>
      <c r="B115" s="152" t="s">
        <v>87</v>
      </c>
      <c r="C115" s="190" t="s">
        <v>339</v>
      </c>
      <c r="D115" s="327"/>
      <c r="E115" s="313" t="s">
        <v>339</v>
      </c>
      <c r="F115" s="352"/>
      <c r="G115" s="285" t="s">
        <v>340</v>
      </c>
      <c r="H115" s="204">
        <v>0</v>
      </c>
      <c r="I115" s="247">
        <v>0</v>
      </c>
      <c r="J115" s="247">
        <v>435035148</v>
      </c>
      <c r="K115" s="247">
        <v>0</v>
      </c>
      <c r="L115" s="247">
        <v>0</v>
      </c>
      <c r="M115" s="247">
        <v>0</v>
      </c>
      <c r="N115" s="247">
        <v>0</v>
      </c>
      <c r="O115" s="247">
        <v>0</v>
      </c>
      <c r="P115" s="247">
        <v>0</v>
      </c>
      <c r="Q115" s="247">
        <v>0</v>
      </c>
      <c r="R115" s="247">
        <v>0</v>
      </c>
      <c r="S115" s="247">
        <v>0</v>
      </c>
      <c r="T115" s="247">
        <v>0</v>
      </c>
      <c r="U115" s="244">
        <v>435035148</v>
      </c>
    </row>
    <row r="116" spans="1:21" ht="27" hidden="1" x14ac:dyDescent="0.2">
      <c r="A116" s="152" t="s">
        <v>84</v>
      </c>
      <c r="B116" s="152" t="s">
        <v>87</v>
      </c>
      <c r="C116" s="190" t="s">
        <v>341</v>
      </c>
      <c r="D116" s="327"/>
      <c r="E116" s="313" t="s">
        <v>341</v>
      </c>
      <c r="F116" s="352"/>
      <c r="G116" s="285" t="s">
        <v>342</v>
      </c>
      <c r="H116" s="204">
        <v>0</v>
      </c>
      <c r="I116" s="247">
        <v>0</v>
      </c>
      <c r="J116" s="247">
        <v>0</v>
      </c>
      <c r="K116" s="247">
        <v>0</v>
      </c>
      <c r="L116" s="247">
        <v>0</v>
      </c>
      <c r="M116" s="247">
        <v>0</v>
      </c>
      <c r="N116" s="247">
        <v>0</v>
      </c>
      <c r="O116" s="247">
        <v>0</v>
      </c>
      <c r="P116" s="247">
        <v>0</v>
      </c>
      <c r="Q116" s="247">
        <v>0</v>
      </c>
      <c r="R116" s="247">
        <v>0</v>
      </c>
      <c r="S116" s="247">
        <v>0</v>
      </c>
      <c r="T116" s="247">
        <v>0</v>
      </c>
      <c r="U116" s="244">
        <v>0</v>
      </c>
    </row>
    <row r="117" spans="1:21" ht="27.75" hidden="1" thickBot="1" x14ac:dyDescent="0.25">
      <c r="A117" s="152" t="s">
        <v>84</v>
      </c>
      <c r="B117" s="152" t="s">
        <v>87</v>
      </c>
      <c r="C117" s="190" t="s">
        <v>343</v>
      </c>
      <c r="D117" s="353"/>
      <c r="E117" s="354" t="s">
        <v>343</v>
      </c>
      <c r="F117" s="355"/>
      <c r="G117" s="356" t="s">
        <v>344</v>
      </c>
      <c r="H117" s="319">
        <v>0</v>
      </c>
      <c r="I117" s="320">
        <v>0</v>
      </c>
      <c r="J117" s="320">
        <v>0</v>
      </c>
      <c r="K117" s="320">
        <v>0</v>
      </c>
      <c r="L117" s="320">
        <v>0</v>
      </c>
      <c r="M117" s="320">
        <v>0</v>
      </c>
      <c r="N117" s="320">
        <v>0</v>
      </c>
      <c r="O117" s="320">
        <v>0</v>
      </c>
      <c r="P117" s="320">
        <v>0</v>
      </c>
      <c r="Q117" s="320">
        <v>0</v>
      </c>
      <c r="R117" s="320">
        <v>0</v>
      </c>
      <c r="S117" s="320">
        <v>0</v>
      </c>
      <c r="T117" s="320">
        <v>0</v>
      </c>
      <c r="U117" s="321">
        <v>0</v>
      </c>
    </row>
    <row r="118" spans="1:21" ht="15" hidden="1" thickBot="1" x14ac:dyDescent="0.25">
      <c r="A118" s="152" t="s">
        <v>84</v>
      </c>
      <c r="B118" s="152" t="s">
        <v>87</v>
      </c>
      <c r="C118" s="190" t="s">
        <v>159</v>
      </c>
      <c r="D118" s="357" t="s">
        <v>159</v>
      </c>
      <c r="E118" s="358"/>
      <c r="F118" s="359"/>
      <c r="G118" s="360" t="s">
        <v>160</v>
      </c>
      <c r="H118" s="297">
        <v>0</v>
      </c>
      <c r="I118" s="361">
        <v>0</v>
      </c>
      <c r="J118" s="361">
        <v>1237502</v>
      </c>
      <c r="K118" s="361">
        <v>0</v>
      </c>
      <c r="L118" s="361">
        <v>0</v>
      </c>
      <c r="M118" s="361">
        <v>0</v>
      </c>
      <c r="N118" s="361">
        <v>0</v>
      </c>
      <c r="O118" s="361">
        <v>0</v>
      </c>
      <c r="P118" s="361">
        <v>0</v>
      </c>
      <c r="Q118" s="361">
        <v>0</v>
      </c>
      <c r="R118" s="361">
        <v>0</v>
      </c>
      <c r="S118" s="361">
        <v>0</v>
      </c>
      <c r="T118" s="361">
        <v>0</v>
      </c>
      <c r="U118" s="228">
        <v>1237502</v>
      </c>
    </row>
    <row r="119" spans="1:21" ht="15" hidden="1" thickBot="1" x14ac:dyDescent="0.25">
      <c r="A119" s="152" t="s">
        <v>84</v>
      </c>
      <c r="B119" s="152" t="s">
        <v>87</v>
      </c>
      <c r="C119" s="190" t="s">
        <v>161</v>
      </c>
      <c r="D119" s="341" t="s">
        <v>161</v>
      </c>
      <c r="E119" s="362"/>
      <c r="F119" s="363"/>
      <c r="G119" s="364" t="s">
        <v>162</v>
      </c>
      <c r="H119" s="297">
        <v>0</v>
      </c>
      <c r="I119" s="361">
        <v>0</v>
      </c>
      <c r="J119" s="361">
        <v>48081392</v>
      </c>
      <c r="K119" s="361">
        <v>0</v>
      </c>
      <c r="L119" s="361">
        <v>0</v>
      </c>
      <c r="M119" s="361">
        <v>0</v>
      </c>
      <c r="N119" s="361">
        <v>0</v>
      </c>
      <c r="O119" s="361">
        <v>0</v>
      </c>
      <c r="P119" s="361">
        <v>0</v>
      </c>
      <c r="Q119" s="361">
        <v>0</v>
      </c>
      <c r="R119" s="361">
        <v>0</v>
      </c>
      <c r="S119" s="361">
        <v>0</v>
      </c>
      <c r="T119" s="361">
        <v>0</v>
      </c>
      <c r="U119" s="228">
        <v>48081392</v>
      </c>
    </row>
    <row r="120" spans="1:21" ht="15" hidden="1" thickBot="1" x14ac:dyDescent="0.25">
      <c r="A120" s="152" t="s">
        <v>84</v>
      </c>
      <c r="B120" s="152" t="s">
        <v>87</v>
      </c>
      <c r="C120" s="190" t="s">
        <v>163</v>
      </c>
      <c r="D120" s="357" t="s">
        <v>163</v>
      </c>
      <c r="E120" s="358"/>
      <c r="F120" s="359"/>
      <c r="G120" s="360" t="s">
        <v>164</v>
      </c>
      <c r="H120" s="297">
        <v>0</v>
      </c>
      <c r="I120" s="361">
        <v>0</v>
      </c>
      <c r="J120" s="361">
        <v>0</v>
      </c>
      <c r="K120" s="361">
        <v>0</v>
      </c>
      <c r="L120" s="361">
        <v>0</v>
      </c>
      <c r="M120" s="361">
        <v>0</v>
      </c>
      <c r="N120" s="361">
        <v>0</v>
      </c>
      <c r="O120" s="361">
        <v>0</v>
      </c>
      <c r="P120" s="361">
        <v>0</v>
      </c>
      <c r="Q120" s="361">
        <v>0</v>
      </c>
      <c r="R120" s="361">
        <v>0</v>
      </c>
      <c r="S120" s="361">
        <v>0</v>
      </c>
      <c r="T120" s="361">
        <v>0</v>
      </c>
      <c r="U120" s="228">
        <v>0</v>
      </c>
    </row>
    <row r="121" spans="1:21" ht="15" hidden="1" thickBot="1" x14ac:dyDescent="0.25">
      <c r="A121" s="152" t="s">
        <v>84</v>
      </c>
      <c r="B121" s="152" t="s">
        <v>87</v>
      </c>
      <c r="C121" s="190" t="s">
        <v>165</v>
      </c>
      <c r="D121" s="341" t="s">
        <v>165</v>
      </c>
      <c r="E121" s="362"/>
      <c r="F121" s="363"/>
      <c r="G121" s="364" t="s">
        <v>166</v>
      </c>
      <c r="H121" s="297">
        <v>0</v>
      </c>
      <c r="I121" s="361">
        <v>0</v>
      </c>
      <c r="J121" s="361">
        <v>0</v>
      </c>
      <c r="K121" s="361">
        <v>0</v>
      </c>
      <c r="L121" s="361">
        <v>0</v>
      </c>
      <c r="M121" s="361">
        <v>0</v>
      </c>
      <c r="N121" s="361">
        <v>0</v>
      </c>
      <c r="O121" s="361">
        <v>0</v>
      </c>
      <c r="P121" s="361">
        <v>0</v>
      </c>
      <c r="Q121" s="361">
        <v>0</v>
      </c>
      <c r="R121" s="361">
        <v>0</v>
      </c>
      <c r="S121" s="361">
        <v>0</v>
      </c>
      <c r="T121" s="361">
        <v>0</v>
      </c>
      <c r="U121" s="228">
        <v>0</v>
      </c>
    </row>
    <row r="122" spans="1:21" ht="29.25" hidden="1" thickBot="1" x14ac:dyDescent="0.25">
      <c r="A122" s="152" t="s">
        <v>84</v>
      </c>
      <c r="B122" s="152" t="s">
        <v>87</v>
      </c>
      <c r="C122" s="190" t="s">
        <v>167</v>
      </c>
      <c r="D122" s="357" t="s">
        <v>167</v>
      </c>
      <c r="E122" s="362"/>
      <c r="F122" s="363"/>
      <c r="G122" s="364" t="s">
        <v>168</v>
      </c>
      <c r="H122" s="297">
        <v>0</v>
      </c>
      <c r="I122" s="361">
        <v>0</v>
      </c>
      <c r="J122" s="361">
        <v>0</v>
      </c>
      <c r="K122" s="361">
        <v>96889</v>
      </c>
      <c r="L122" s="361">
        <v>0</v>
      </c>
      <c r="M122" s="361">
        <v>0</v>
      </c>
      <c r="N122" s="361">
        <v>0</v>
      </c>
      <c r="O122" s="361">
        <v>0</v>
      </c>
      <c r="P122" s="361">
        <v>0</v>
      </c>
      <c r="Q122" s="361">
        <v>0</v>
      </c>
      <c r="R122" s="361">
        <v>0</v>
      </c>
      <c r="S122" s="361">
        <v>0</v>
      </c>
      <c r="T122" s="361">
        <v>0</v>
      </c>
      <c r="U122" s="228">
        <v>96889</v>
      </c>
    </row>
    <row r="123" spans="1:21" ht="29.25" hidden="1" thickBot="1" x14ac:dyDescent="0.25">
      <c r="A123" s="152" t="s">
        <v>84</v>
      </c>
      <c r="B123" s="152" t="s">
        <v>87</v>
      </c>
      <c r="C123" s="190" t="s">
        <v>169</v>
      </c>
      <c r="D123" s="341" t="s">
        <v>169</v>
      </c>
      <c r="E123" s="358"/>
      <c r="F123" s="359"/>
      <c r="G123" s="365" t="s">
        <v>170</v>
      </c>
      <c r="H123" s="297">
        <v>0</v>
      </c>
      <c r="I123" s="361">
        <v>0</v>
      </c>
      <c r="J123" s="361">
        <v>0</v>
      </c>
      <c r="K123" s="361">
        <v>0</v>
      </c>
      <c r="L123" s="361">
        <v>0</v>
      </c>
      <c r="M123" s="361">
        <v>0</v>
      </c>
      <c r="N123" s="361">
        <v>0</v>
      </c>
      <c r="O123" s="361">
        <v>0</v>
      </c>
      <c r="P123" s="361">
        <v>0</v>
      </c>
      <c r="Q123" s="361">
        <v>0</v>
      </c>
      <c r="R123" s="361">
        <v>0</v>
      </c>
      <c r="S123" s="361">
        <v>0</v>
      </c>
      <c r="T123" s="361">
        <v>0</v>
      </c>
      <c r="U123" s="228">
        <v>0</v>
      </c>
    </row>
    <row r="124" spans="1:21" ht="16.5" thickBot="1" x14ac:dyDescent="0.25">
      <c r="A124" s="152" t="s">
        <v>84</v>
      </c>
      <c r="B124" s="152" t="s">
        <v>87</v>
      </c>
      <c r="C124" s="190">
        <v>39999</v>
      </c>
      <c r="D124" s="366">
        <v>39999</v>
      </c>
      <c r="E124" s="363"/>
      <c r="F124" s="342"/>
      <c r="G124" s="367" t="s">
        <v>171</v>
      </c>
      <c r="H124" s="368">
        <v>0</v>
      </c>
      <c r="I124" s="368">
        <v>0</v>
      </c>
      <c r="J124" s="368">
        <v>536202257</v>
      </c>
      <c r="K124" s="368">
        <v>96889</v>
      </c>
      <c r="L124" s="368">
        <v>0</v>
      </c>
      <c r="M124" s="368">
        <v>0</v>
      </c>
      <c r="N124" s="368">
        <v>0</v>
      </c>
      <c r="O124" s="368">
        <v>0</v>
      </c>
      <c r="P124" s="368">
        <v>0</v>
      </c>
      <c r="Q124" s="368">
        <v>0</v>
      </c>
      <c r="R124" s="368">
        <v>0</v>
      </c>
      <c r="S124" s="368">
        <v>0</v>
      </c>
      <c r="T124" s="368">
        <v>0</v>
      </c>
      <c r="U124" s="228">
        <v>536299146</v>
      </c>
    </row>
    <row r="125" spans="1:21" ht="16.5" hidden="1" thickBot="1" x14ac:dyDescent="0.25">
      <c r="A125" s="152" t="s">
        <v>84</v>
      </c>
      <c r="B125" s="152" t="s">
        <v>87</v>
      </c>
      <c r="C125" s="190" t="s">
        <v>172</v>
      </c>
      <c r="D125" s="369" t="s">
        <v>172</v>
      </c>
      <c r="E125" s="349"/>
      <c r="F125" s="342"/>
      <c r="G125" s="367" t="s">
        <v>173</v>
      </c>
      <c r="H125" s="297">
        <v>0</v>
      </c>
      <c r="I125" s="361">
        <v>0</v>
      </c>
      <c r="J125" s="361">
        <v>0</v>
      </c>
      <c r="K125" s="361">
        <v>0</v>
      </c>
      <c r="L125" s="361">
        <v>0</v>
      </c>
      <c r="M125" s="361">
        <v>0</v>
      </c>
      <c r="N125" s="361">
        <v>0</v>
      </c>
      <c r="O125" s="361">
        <v>0</v>
      </c>
      <c r="P125" s="361">
        <v>0</v>
      </c>
      <c r="Q125" s="361">
        <v>0</v>
      </c>
      <c r="R125" s="361">
        <v>0</v>
      </c>
      <c r="S125" s="361">
        <v>0</v>
      </c>
      <c r="T125" s="361">
        <v>0</v>
      </c>
      <c r="U125" s="228">
        <v>0</v>
      </c>
    </row>
    <row r="126" spans="1:21" ht="16.5" thickBot="1" x14ac:dyDescent="0.25">
      <c r="A126" s="152" t="s">
        <v>84</v>
      </c>
      <c r="B126" s="152" t="s">
        <v>87</v>
      </c>
      <c r="C126" s="190">
        <v>49999</v>
      </c>
      <c r="D126" s="370">
        <v>49999</v>
      </c>
      <c r="E126" s="370"/>
      <c r="F126" s="371"/>
      <c r="G126" s="372" t="s">
        <v>174</v>
      </c>
      <c r="H126" s="373">
        <v>32213005</v>
      </c>
      <c r="I126" s="373">
        <v>327276</v>
      </c>
      <c r="J126" s="373">
        <v>1462522980</v>
      </c>
      <c r="K126" s="373">
        <v>36916893</v>
      </c>
      <c r="L126" s="373">
        <v>9036321</v>
      </c>
      <c r="M126" s="373">
        <v>25327954</v>
      </c>
      <c r="N126" s="373">
        <v>805806</v>
      </c>
      <c r="O126" s="373">
        <v>2839354</v>
      </c>
      <c r="P126" s="373">
        <v>9700983</v>
      </c>
      <c r="Q126" s="373">
        <v>602616</v>
      </c>
      <c r="R126" s="373">
        <v>1478046</v>
      </c>
      <c r="S126" s="373">
        <v>2016208</v>
      </c>
      <c r="T126" s="373">
        <v>10592</v>
      </c>
      <c r="U126" s="228">
        <v>1583798034</v>
      </c>
    </row>
  </sheetData>
  <mergeCells count="17">
    <mergeCell ref="D3:U3"/>
    <mergeCell ref="G4:K4"/>
    <mergeCell ref="M4:R4"/>
    <mergeCell ref="H8:U8"/>
    <mergeCell ref="D9:F10"/>
    <mergeCell ref="G9:G10"/>
    <mergeCell ref="H9:I9"/>
    <mergeCell ref="J9:L9"/>
    <mergeCell ref="M9:P9"/>
    <mergeCell ref="Q9:Q10"/>
    <mergeCell ref="D106:U106"/>
    <mergeCell ref="R9:R10"/>
    <mergeCell ref="S9:S10"/>
    <mergeCell ref="T9:T10"/>
    <mergeCell ref="U9:U10"/>
    <mergeCell ref="D15:U15"/>
    <mergeCell ref="D34:U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zoomScale="75" zoomScaleNormal="75" workbookViewId="0">
      <selection activeCell="N34" sqref="N34"/>
    </sheetView>
  </sheetViews>
  <sheetFormatPr defaultRowHeight="15" x14ac:dyDescent="0.25"/>
  <cols>
    <col min="1" max="1" width="9.140625" customWidth="1"/>
    <col min="2" max="2" width="57.85546875" bestFit="1" customWidth="1"/>
    <col min="3" max="3" width="12.7109375" customWidth="1"/>
    <col min="4" max="4" width="11.7109375" customWidth="1"/>
    <col min="5" max="5" width="12.85546875" customWidth="1"/>
    <col min="6" max="6" width="13.42578125" customWidth="1"/>
    <col min="7" max="7" width="11" bestFit="1" customWidth="1"/>
    <col min="8" max="8" width="13.140625" customWidth="1"/>
    <col min="15" max="15" width="12.85546875" customWidth="1"/>
  </cols>
  <sheetData>
    <row r="2" spans="2:8" x14ac:dyDescent="0.25">
      <c r="B2" t="s">
        <v>91</v>
      </c>
    </row>
    <row r="3" spans="2:8" x14ac:dyDescent="0.25">
      <c r="B3" t="s">
        <v>92</v>
      </c>
      <c r="D3" s="114"/>
    </row>
    <row r="4" spans="2:8" x14ac:dyDescent="0.25">
      <c r="B4" t="s">
        <v>93</v>
      </c>
    </row>
    <row r="5" spans="2:8" x14ac:dyDescent="0.25">
      <c r="B5" t="s">
        <v>94</v>
      </c>
    </row>
    <row r="8" spans="2:8" x14ac:dyDescent="0.25">
      <c r="B8" t="s">
        <v>95</v>
      </c>
    </row>
    <row r="11" spans="2:8" x14ac:dyDescent="0.25">
      <c r="B11" s="115" t="s">
        <v>96</v>
      </c>
      <c r="C11" s="116" t="s">
        <v>97</v>
      </c>
      <c r="D11" s="116" t="s">
        <v>98</v>
      </c>
      <c r="E11" s="116" t="s">
        <v>99</v>
      </c>
      <c r="F11" s="116" t="s">
        <v>100</v>
      </c>
      <c r="G11" s="116" t="s">
        <v>176</v>
      </c>
      <c r="H11" s="116" t="s">
        <v>345</v>
      </c>
    </row>
    <row r="12" spans="2:8" x14ac:dyDescent="0.25">
      <c r="B12" s="116" t="s">
        <v>101</v>
      </c>
      <c r="C12" s="117">
        <v>3.1E-2</v>
      </c>
      <c r="D12" s="117">
        <v>3.3000000000000002E-2</v>
      </c>
      <c r="E12" s="117">
        <v>3.4000000000000002E-2</v>
      </c>
      <c r="F12" s="117">
        <v>2.8999999999999998E-2</v>
      </c>
      <c r="G12" s="117">
        <v>2.7300000000000001E-2</v>
      </c>
      <c r="H12" s="117">
        <v>4.7399999999999998E-2</v>
      </c>
    </row>
    <row r="13" spans="2:8" x14ac:dyDescent="0.25">
      <c r="B13" s="116" t="s">
        <v>102</v>
      </c>
      <c r="C13" s="117">
        <v>0.623</v>
      </c>
      <c r="D13" s="117">
        <v>0.60599999999999998</v>
      </c>
      <c r="E13" s="117">
        <v>0.60599999999999998</v>
      </c>
      <c r="F13" s="117">
        <v>0.59</v>
      </c>
      <c r="G13" s="117">
        <v>0.59899999999999998</v>
      </c>
      <c r="H13" s="117">
        <v>0.61399999999999999</v>
      </c>
    </row>
    <row r="14" spans="2:8" x14ac:dyDescent="0.25">
      <c r="B14" s="116" t="s">
        <v>103</v>
      </c>
      <c r="C14" s="117">
        <v>0.34599999999999997</v>
      </c>
      <c r="D14" s="117">
        <v>0.36099999999999999</v>
      </c>
      <c r="E14" s="117">
        <v>0.36</v>
      </c>
      <c r="F14" s="117">
        <v>0.38100000000000001</v>
      </c>
      <c r="G14" s="117">
        <v>0.37369999999999998</v>
      </c>
      <c r="H14" s="117">
        <v>0.33860000000000001</v>
      </c>
    </row>
    <row r="15" spans="2:8" x14ac:dyDescent="0.25">
      <c r="B15" s="116" t="s">
        <v>75</v>
      </c>
      <c r="C15" s="117">
        <f>SUM(C12:C14)</f>
        <v>1</v>
      </c>
      <c r="D15" s="117">
        <f>SUM(D12:D14)</f>
        <v>1</v>
      </c>
      <c r="E15" s="117">
        <v>1</v>
      </c>
      <c r="F15" s="117">
        <f>SUM(F12:F14)</f>
        <v>1</v>
      </c>
      <c r="G15" s="117">
        <f>SUM(G12:G14)</f>
        <v>1</v>
      </c>
      <c r="H15" s="117">
        <f>SUM(H12:H14)</f>
        <v>1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MOD_LA_2016</vt:lpstr>
      <vt:lpstr>MOD_LA_2017</vt:lpstr>
      <vt:lpstr>MOD_LA_2018</vt:lpstr>
      <vt:lpstr>MOD LA 2019</vt:lpstr>
      <vt:lpstr>MOD LA 2020</vt:lpstr>
      <vt:lpstr>ANDAMENTO_NEL_TEMPO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Zanzi Roberta</dc:creator>
  <cp:lastModifiedBy>Administrator</cp:lastModifiedBy>
  <dcterms:created xsi:type="dcterms:W3CDTF">2017-06-01T07:12:02Z</dcterms:created>
  <dcterms:modified xsi:type="dcterms:W3CDTF">2021-07-27T08:27:38Z</dcterms:modified>
</cp:coreProperties>
</file>