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G18" i="1"/>
  <c r="I17"/>
  <c r="I16"/>
  <c r="K16"/>
  <c r="K17"/>
  <c r="K18"/>
  <c r="K19"/>
  <c r="K20"/>
  <c r="K21"/>
  <c r="K22"/>
  <c r="K23"/>
  <c r="K24"/>
  <c r="K25"/>
  <c r="I19"/>
  <c r="I20"/>
  <c r="I21"/>
  <c r="I22"/>
  <c r="I23"/>
  <c r="I24"/>
  <c r="I25"/>
  <c r="G19"/>
  <c r="G20"/>
  <c r="G21"/>
  <c r="G22"/>
  <c r="G23"/>
  <c r="G24"/>
  <c r="G25"/>
  <c r="G15"/>
  <c r="I15"/>
  <c r="K15"/>
  <c r="G16" l="1"/>
  <c r="G27" s="1"/>
  <c r="I18"/>
  <c r="G17"/>
  <c r="K43"/>
  <c r="G28" l="1"/>
  <c r="G29" s="1"/>
  <c r="G30" s="1"/>
</calcChain>
</file>

<file path=xl/sharedStrings.xml><?xml version="1.0" encoding="utf-8"?>
<sst xmlns="http://schemas.openxmlformats.org/spreadsheetml/2006/main" count="80" uniqueCount="71">
  <si>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</si>
  <si>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</si>
  <si>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</si>
  <si>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</si>
  <si>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</si>
  <si>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</si>
  <si>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</si>
  <si>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</si>
  <si>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</si>
  <si>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</si>
  <si>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</si>
  <si>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</si>
  <si>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</si>
  <si>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</si>
  <si>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</si>
  <si>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</si>
  <si>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</si>
  <si>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</si>
  <si>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</si>
  <si>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</si>
  <si>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</si>
  <si>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</si>
  <si>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</si>
  <si>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</si>
  <si>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</si>
  <si>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</si>
  <si>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</si>
  <si>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</si>
  <si>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</si>
  <si>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</si>
  <si>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</si>
  <si>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</si>
  <si>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</si>
  <si>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</si>
  <si>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</si>
  <si>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</si>
  <si>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</si>
  <si>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</si>
  <si>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</si>
  <si>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</si>
  <si>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</si>
  <si>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</si>
  <si>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</si>
  <si>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</si>
  <si>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pezzi</t>
  </si>
  <si>
    <t>L27-01</t>
  </si>
  <si>
    <t>L27-02</t>
  </si>
  <si>
    <t>L27-03</t>
  </si>
  <si>
    <t>L27-04</t>
  </si>
  <si>
    <t>L27-05</t>
  </si>
  <si>
    <t>L27-06</t>
  </si>
  <si>
    <t>L27-07</t>
  </si>
  <si>
    <t>L27-08</t>
  </si>
  <si>
    <t>L27-09</t>
  </si>
  <si>
    <t>L27-10</t>
  </si>
  <si>
    <t>L27-11</t>
  </si>
  <si>
    <t>96 Well LHS SYS Dye Calibration Plate</t>
  </si>
  <si>
    <t>Fast 96 well Taqman RNase Verification Plate</t>
  </si>
  <si>
    <t>Micro AMP Fast Opticl 96 well reaction plate (0.1 ml) – cf. 10pz</t>
  </si>
  <si>
    <t>Micro AMP Fast reaction Tubes – cf. 125strips</t>
  </si>
  <si>
    <t>Micro AMP Optical Cap</t>
  </si>
  <si>
    <t>Optical Adesive Covers</t>
  </si>
  <si>
    <t>Powerup Sybr Green Master Mix da 5ml</t>
  </si>
  <si>
    <t>Sequence Detection Primer 10000 pmoles</t>
  </si>
  <si>
    <t>Taqman Exogenous Internal Positive Control Reagent Vic Probe</t>
  </si>
  <si>
    <t>Taqman PCR Universal Master Mix da 5ml</t>
  </si>
  <si>
    <t>Taqman Tamra Probe Custom marcata FAM, scala 6000 pmoles</t>
  </si>
  <si>
    <t>test</t>
  </si>
  <si>
    <t>Importo complessivo a base d’asta non superabile: € 15.094,04</t>
  </si>
  <si>
    <t>ALLEGATO C27 - MODELLO OFFERTA ECONOMICA LOTTO 27 (PRODOTTI PER PCR)  -  CIG 75999068D3</t>
  </si>
  <si>
    <t>per il lotto 27 della presente procedura di gara, alle condizioni previste dal Capitolato Speciale d'Appalto i seguenti prezzi unitari: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</si>
</sst>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topLeftCell="A21" workbookViewId="0">
      <selection activeCell="J22" sqref="J22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6.75" customHeight="1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0.100000000000001" customHeight="1">
      <c r="A3" s="6" t="s">
        <v>11</v>
      </c>
      <c r="B3" s="7" t="s">
        <v>12</v>
      </c>
      <c r="C3" s="43"/>
      <c r="D3" s="43"/>
      <c r="E3" s="43"/>
      <c r="F3" s="43"/>
      <c r="G3" s="43"/>
      <c r="H3" s="8" t="s">
        <v>14</v>
      </c>
      <c r="I3" s="43"/>
      <c r="J3" s="43"/>
      <c r="K3" s="43"/>
      <c r="L3" s="43"/>
      <c r="M3" s="8" t="s">
        <v>13</v>
      </c>
      <c r="N3" s="5"/>
      <c r="O3" s="7"/>
    </row>
    <row r="4" spans="1:15" ht="20.100000000000001" customHeight="1">
      <c r="A4" s="40" t="s">
        <v>15</v>
      </c>
      <c r="B4" s="40"/>
      <c r="C4" s="45"/>
      <c r="D4" s="45"/>
      <c r="E4" s="45"/>
      <c r="F4" s="45"/>
      <c r="G4" s="45"/>
      <c r="H4" s="6" t="s">
        <v>16</v>
      </c>
      <c r="I4" s="35"/>
      <c r="J4" s="35"/>
      <c r="K4" s="35"/>
      <c r="L4" s="35"/>
      <c r="M4" s="35"/>
      <c r="N4" s="35"/>
      <c r="O4" s="7"/>
    </row>
    <row r="5" spans="1:15" ht="20.100000000000001" customHeight="1">
      <c r="A5" s="40" t="s">
        <v>17</v>
      </c>
      <c r="B5" s="40"/>
      <c r="C5" s="43"/>
      <c r="D5" s="43"/>
      <c r="E5" s="43"/>
      <c r="F5" s="43"/>
      <c r="G5" s="43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40" t="s">
        <v>18</v>
      </c>
      <c r="B6" s="40"/>
      <c r="C6" s="43"/>
      <c r="D6" s="43"/>
      <c r="E6" s="43"/>
      <c r="F6" s="43"/>
      <c r="G6" s="43"/>
      <c r="H6" s="8" t="s">
        <v>42</v>
      </c>
      <c r="I6" s="45"/>
      <c r="J6" s="45"/>
      <c r="K6" s="45"/>
      <c r="L6" s="45"/>
      <c r="M6" s="45"/>
      <c r="N6" s="45"/>
      <c r="O6" s="7"/>
    </row>
    <row r="7" spans="1:15" ht="20.100000000000001" customHeight="1">
      <c r="A7" s="40" t="s">
        <v>20</v>
      </c>
      <c r="B7" s="40"/>
      <c r="C7" s="43"/>
      <c r="D7" s="43"/>
      <c r="E7" s="43"/>
      <c r="F7" s="43"/>
      <c r="G7" s="7"/>
      <c r="H7" s="10" t="s">
        <v>21</v>
      </c>
      <c r="I7" s="46"/>
      <c r="J7" s="46"/>
      <c r="K7" s="46"/>
      <c r="L7" s="46"/>
      <c r="M7" s="7"/>
      <c r="N7" s="7"/>
      <c r="O7" s="7"/>
    </row>
    <row r="8" spans="1:15" ht="20.100000000000001" customHeight="1">
      <c r="A8" s="40" t="s">
        <v>22</v>
      </c>
      <c r="B8" s="40"/>
      <c r="C8" s="1"/>
      <c r="D8" s="7"/>
      <c r="E8" s="6" t="s">
        <v>23</v>
      </c>
      <c r="F8" s="45"/>
      <c r="G8" s="45"/>
      <c r="H8" s="8" t="s">
        <v>43</v>
      </c>
      <c r="I8" s="46"/>
      <c r="J8" s="46"/>
      <c r="K8" s="46"/>
      <c r="L8" s="8" t="s">
        <v>24</v>
      </c>
      <c r="M8" s="45"/>
      <c r="N8" s="45"/>
      <c r="O8" s="7"/>
    </row>
    <row r="9" spans="1:15" ht="20.100000000000001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4" customFormat="1" ht="20.100000000000001" customHeight="1">
      <c r="A10" s="54" t="s">
        <v>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20.10000000000000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20.100000000000001" customHeight="1">
      <c r="A12" s="51" t="s">
        <v>70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20.100000000000001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s="17" customFormat="1" ht="30.75" customHeight="1">
      <c r="A14" s="15" t="s">
        <v>1</v>
      </c>
      <c r="B14" s="38" t="s">
        <v>2</v>
      </c>
      <c r="C14" s="39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29" t="s">
        <v>45</v>
      </c>
      <c r="B15" s="33" t="s">
        <v>56</v>
      </c>
      <c r="C15" s="34"/>
      <c r="D15" s="31">
        <v>4</v>
      </c>
      <c r="E15" s="30" t="s">
        <v>44</v>
      </c>
      <c r="F15" s="32">
        <v>762.96</v>
      </c>
      <c r="G15" s="18">
        <f t="shared" ref="G15:G25" si="0">F15*D15</f>
        <v>3051.84</v>
      </c>
      <c r="H15" s="4"/>
      <c r="I15" s="19">
        <f t="shared" ref="I15:I25" si="1">D15*H15</f>
        <v>0</v>
      </c>
      <c r="J15" s="2"/>
      <c r="K15" s="20">
        <f t="shared" ref="K15:K25" si="2">H15*J15</f>
        <v>0</v>
      </c>
      <c r="L15" s="3"/>
      <c r="M15" s="2"/>
      <c r="N15" s="2"/>
      <c r="O15" s="2"/>
    </row>
    <row r="16" spans="1:15" ht="43.5" customHeight="1">
      <c r="A16" s="29" t="s">
        <v>46</v>
      </c>
      <c r="B16" s="33" t="s">
        <v>57</v>
      </c>
      <c r="C16" s="34"/>
      <c r="D16" s="31">
        <v>4</v>
      </c>
      <c r="E16" s="30" t="s">
        <v>44</v>
      </c>
      <c r="F16" s="32">
        <v>948.6</v>
      </c>
      <c r="G16" s="18">
        <f t="shared" si="0"/>
        <v>3794.4</v>
      </c>
      <c r="H16" s="4"/>
      <c r="I16" s="19">
        <f t="shared" si="1"/>
        <v>0</v>
      </c>
      <c r="J16" s="2"/>
      <c r="K16" s="20">
        <f t="shared" si="2"/>
        <v>0</v>
      </c>
      <c r="L16" s="3"/>
      <c r="M16" s="2"/>
      <c r="N16" s="2"/>
      <c r="O16" s="2"/>
    </row>
    <row r="17" spans="1:15" ht="43.5" customHeight="1">
      <c r="A17" s="29" t="s">
        <v>47</v>
      </c>
      <c r="B17" s="33" t="s">
        <v>58</v>
      </c>
      <c r="C17" s="34"/>
      <c r="D17" s="31">
        <v>40</v>
      </c>
      <c r="E17" s="30" t="s">
        <v>44</v>
      </c>
      <c r="F17" s="32">
        <v>4.9327199999999998</v>
      </c>
      <c r="G17" s="18">
        <f t="shared" si="0"/>
        <v>197.30879999999999</v>
      </c>
      <c r="H17" s="4"/>
      <c r="I17" s="19">
        <f t="shared" si="1"/>
        <v>0</v>
      </c>
      <c r="J17" s="2"/>
      <c r="K17" s="20">
        <f t="shared" si="2"/>
        <v>0</v>
      </c>
      <c r="L17" s="3"/>
      <c r="M17" s="2"/>
      <c r="N17" s="2"/>
      <c r="O17" s="2"/>
    </row>
    <row r="18" spans="1:15" ht="43.5" customHeight="1">
      <c r="A18" s="29" t="s">
        <v>48</v>
      </c>
      <c r="B18" s="33" t="s">
        <v>59</v>
      </c>
      <c r="C18" s="34"/>
      <c r="D18" s="31">
        <v>1000</v>
      </c>
      <c r="E18" s="30" t="s">
        <v>44</v>
      </c>
      <c r="F18" s="32">
        <v>0.51408000000000009</v>
      </c>
      <c r="G18" s="18">
        <f t="shared" si="0"/>
        <v>514.08000000000004</v>
      </c>
      <c r="H18" s="4"/>
      <c r="I18" s="19">
        <f t="shared" si="1"/>
        <v>0</v>
      </c>
      <c r="J18" s="2"/>
      <c r="K18" s="20">
        <f t="shared" si="2"/>
        <v>0</v>
      </c>
      <c r="L18" s="3"/>
      <c r="M18" s="2"/>
      <c r="N18" s="2"/>
      <c r="O18" s="2"/>
    </row>
    <row r="19" spans="1:15" ht="43.5" customHeight="1">
      <c r="A19" s="29" t="s">
        <v>49</v>
      </c>
      <c r="B19" s="33" t="s">
        <v>60</v>
      </c>
      <c r="C19" s="34"/>
      <c r="D19" s="31">
        <v>1200</v>
      </c>
      <c r="E19" s="30" t="s">
        <v>44</v>
      </c>
      <c r="F19" s="32">
        <v>0.55134399999999995</v>
      </c>
      <c r="G19" s="18">
        <f t="shared" si="0"/>
        <v>661.61279999999988</v>
      </c>
      <c r="H19" s="4"/>
      <c r="I19" s="19">
        <f t="shared" si="1"/>
        <v>0</v>
      </c>
      <c r="J19" s="2"/>
      <c r="K19" s="20">
        <f t="shared" si="2"/>
        <v>0</v>
      </c>
      <c r="L19" s="3"/>
      <c r="M19" s="2"/>
      <c r="N19" s="2"/>
      <c r="O19" s="2"/>
    </row>
    <row r="20" spans="1:15" ht="43.5" customHeight="1">
      <c r="A20" s="29" t="s">
        <v>50</v>
      </c>
      <c r="B20" s="33" t="s">
        <v>61</v>
      </c>
      <c r="C20" s="34"/>
      <c r="D20" s="31">
        <v>100</v>
      </c>
      <c r="E20" s="30" t="s">
        <v>44</v>
      </c>
      <c r="F20" s="32">
        <v>4.1208</v>
      </c>
      <c r="G20" s="18">
        <f t="shared" si="0"/>
        <v>412.08</v>
      </c>
      <c r="H20" s="4"/>
      <c r="I20" s="19">
        <f t="shared" si="1"/>
        <v>0</v>
      </c>
      <c r="J20" s="2"/>
      <c r="K20" s="20">
        <f t="shared" si="2"/>
        <v>0</v>
      </c>
      <c r="L20" s="3"/>
      <c r="M20" s="2"/>
      <c r="N20" s="2"/>
      <c r="O20" s="2"/>
    </row>
    <row r="21" spans="1:15" ht="43.5" customHeight="1">
      <c r="A21" s="29" t="s">
        <v>51</v>
      </c>
      <c r="B21" s="33" t="s">
        <v>62</v>
      </c>
      <c r="C21" s="34"/>
      <c r="D21" s="31">
        <v>60</v>
      </c>
      <c r="E21" s="30" t="s">
        <v>44</v>
      </c>
      <c r="F21" s="32">
        <v>21.216000000000001</v>
      </c>
      <c r="G21" s="18">
        <f t="shared" si="0"/>
        <v>1272.96</v>
      </c>
      <c r="H21" s="4"/>
      <c r="I21" s="19">
        <f t="shared" si="1"/>
        <v>0</v>
      </c>
      <c r="J21" s="2"/>
      <c r="K21" s="20">
        <f t="shared" si="2"/>
        <v>0</v>
      </c>
      <c r="L21" s="3"/>
      <c r="M21" s="2"/>
      <c r="N21" s="2"/>
      <c r="O21" s="2"/>
    </row>
    <row r="22" spans="1:15" ht="43.5" customHeight="1">
      <c r="A22" s="29" t="s">
        <v>52</v>
      </c>
      <c r="B22" s="33" t="s">
        <v>63</v>
      </c>
      <c r="C22" s="34"/>
      <c r="D22" s="31">
        <v>80</v>
      </c>
      <c r="E22" s="30" t="s">
        <v>44</v>
      </c>
      <c r="F22" s="32">
        <v>2.04</v>
      </c>
      <c r="G22" s="18">
        <f t="shared" si="0"/>
        <v>163.19999999999999</v>
      </c>
      <c r="H22" s="4"/>
      <c r="I22" s="19">
        <f t="shared" si="1"/>
        <v>0</v>
      </c>
      <c r="J22" s="2"/>
      <c r="K22" s="20">
        <f t="shared" si="2"/>
        <v>0</v>
      </c>
      <c r="L22" s="3"/>
      <c r="M22" s="2"/>
      <c r="N22" s="2"/>
      <c r="O22" s="2"/>
    </row>
    <row r="23" spans="1:15" ht="43.5" customHeight="1">
      <c r="A23" s="29" t="s">
        <v>53</v>
      </c>
      <c r="B23" s="33" t="s">
        <v>64</v>
      </c>
      <c r="C23" s="34"/>
      <c r="D23" s="31">
        <v>8000</v>
      </c>
      <c r="E23" s="30" t="s">
        <v>67</v>
      </c>
      <c r="F23" s="32">
        <v>0.19788</v>
      </c>
      <c r="G23" s="18">
        <f t="shared" si="0"/>
        <v>1583.04</v>
      </c>
      <c r="H23" s="4"/>
      <c r="I23" s="19">
        <f t="shared" si="1"/>
        <v>0</v>
      </c>
      <c r="J23" s="2"/>
      <c r="K23" s="20">
        <f t="shared" si="2"/>
        <v>0</v>
      </c>
      <c r="L23" s="3"/>
      <c r="M23" s="2"/>
      <c r="N23" s="2"/>
      <c r="O23" s="2"/>
    </row>
    <row r="24" spans="1:15" ht="43.5" customHeight="1">
      <c r="A24" s="29" t="s">
        <v>54</v>
      </c>
      <c r="B24" s="33" t="s">
        <v>65</v>
      </c>
      <c r="C24" s="34"/>
      <c r="D24" s="31">
        <v>60</v>
      </c>
      <c r="E24" s="30" t="s">
        <v>44</v>
      </c>
      <c r="F24" s="32">
        <v>36.311999999999998</v>
      </c>
      <c r="G24" s="18">
        <f t="shared" si="0"/>
        <v>2178.7199999999998</v>
      </c>
      <c r="H24" s="4"/>
      <c r="I24" s="19">
        <f t="shared" si="1"/>
        <v>0</v>
      </c>
      <c r="J24" s="2"/>
      <c r="K24" s="20">
        <f t="shared" si="2"/>
        <v>0</v>
      </c>
      <c r="L24" s="3"/>
      <c r="M24" s="2"/>
      <c r="N24" s="2"/>
      <c r="O24" s="2"/>
    </row>
    <row r="25" spans="1:15" ht="43.5" customHeight="1">
      <c r="A25" s="29" t="s">
        <v>55</v>
      </c>
      <c r="B25" s="33" t="s">
        <v>66</v>
      </c>
      <c r="C25" s="34"/>
      <c r="D25" s="31">
        <v>32</v>
      </c>
      <c r="E25" s="30" t="s">
        <v>44</v>
      </c>
      <c r="F25" s="32">
        <v>39.524999999999999</v>
      </c>
      <c r="G25" s="18">
        <f t="shared" si="0"/>
        <v>1264.8</v>
      </c>
      <c r="H25" s="4"/>
      <c r="I25" s="19">
        <f t="shared" si="1"/>
        <v>0</v>
      </c>
      <c r="J25" s="2"/>
      <c r="K25" s="20">
        <f t="shared" si="2"/>
        <v>0</v>
      </c>
      <c r="L25" s="3"/>
      <c r="M25" s="2"/>
      <c r="N25" s="2"/>
      <c r="O25" s="2"/>
    </row>
    <row r="26" spans="1:15" ht="20.100000000000001" customHeight="1" thickBot="1">
      <c r="A26" s="21"/>
      <c r="B26" s="6"/>
      <c r="C26" s="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24.95" customHeight="1" thickBot="1">
      <c r="A27" s="7"/>
      <c r="B27" s="6"/>
      <c r="C27" s="7"/>
      <c r="D27" s="7"/>
      <c r="E27" s="7"/>
      <c r="F27" s="6" t="s">
        <v>36</v>
      </c>
      <c r="G27" s="27">
        <f>SUM(G14:G26)</f>
        <v>15094.041599999999</v>
      </c>
      <c r="H27" s="6"/>
      <c r="I27" s="22"/>
      <c r="J27" s="22"/>
      <c r="K27" s="7"/>
      <c r="L27" s="7"/>
      <c r="M27" s="7"/>
      <c r="N27" s="7"/>
      <c r="O27" s="7"/>
    </row>
    <row r="28" spans="1:15" ht="24.95" customHeight="1" thickBot="1">
      <c r="A28" s="7"/>
      <c r="B28" s="7"/>
      <c r="C28" s="7"/>
      <c r="D28" s="7"/>
      <c r="E28" s="7"/>
      <c r="F28" s="6" t="s">
        <v>34</v>
      </c>
      <c r="G28" s="27">
        <f>SUM(I14:I26)</f>
        <v>0</v>
      </c>
      <c r="H28" s="6" t="s">
        <v>39</v>
      </c>
      <c r="I28" s="23"/>
      <c r="J28" s="7"/>
      <c r="K28" s="7"/>
      <c r="L28" s="7"/>
      <c r="M28" s="7"/>
      <c r="N28" s="7"/>
      <c r="O28" s="7"/>
    </row>
    <row r="29" spans="1:15" ht="24.95" customHeight="1" thickBot="1">
      <c r="A29" s="7"/>
      <c r="B29" s="7"/>
      <c r="C29" s="7"/>
      <c r="D29" s="7"/>
      <c r="E29" s="7"/>
      <c r="F29" s="6" t="s">
        <v>37</v>
      </c>
      <c r="G29" s="27">
        <f>G28/100*22</f>
        <v>0</v>
      </c>
      <c r="H29" s="6"/>
      <c r="I29" s="23"/>
      <c r="J29" s="7"/>
      <c r="K29" s="7"/>
      <c r="L29" s="7"/>
      <c r="M29" s="7"/>
      <c r="N29" s="7"/>
      <c r="O29" s="7"/>
    </row>
    <row r="30" spans="1:15" ht="24.95" customHeight="1" thickBot="1">
      <c r="A30" s="7"/>
      <c r="B30" s="7"/>
      <c r="C30" s="7"/>
      <c r="D30" s="7"/>
      <c r="E30" s="7"/>
      <c r="F30" s="6" t="s">
        <v>38</v>
      </c>
      <c r="G30" s="27">
        <f>G28+G29</f>
        <v>0</v>
      </c>
      <c r="H30" s="6"/>
      <c r="I30" s="23"/>
      <c r="J30" s="7"/>
      <c r="K30" s="7"/>
      <c r="L30" s="7"/>
      <c r="M30" s="7"/>
      <c r="N30" s="7"/>
      <c r="O30" s="7"/>
    </row>
    <row r="31" spans="1:15" ht="20.100000000000001" customHeight="1">
      <c r="A31" s="7"/>
      <c r="B31" s="7"/>
      <c r="C31" s="7"/>
      <c r="D31" s="7"/>
      <c r="E31" s="7"/>
      <c r="F31" s="6"/>
      <c r="G31" s="24"/>
      <c r="H31" s="6"/>
      <c r="I31" s="23"/>
      <c r="J31" s="7"/>
      <c r="K31" s="7"/>
      <c r="L31" s="7"/>
      <c r="M31" s="7"/>
      <c r="N31" s="7"/>
      <c r="O31" s="7"/>
    </row>
    <row r="32" spans="1:15" ht="20.100000000000001" customHeight="1">
      <c r="A32" s="47" t="s">
        <v>25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20.10000000000000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20.100000000000001" customHeight="1">
      <c r="A34" s="48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20.100000000000001" customHeight="1">
      <c r="A35" s="48" t="s">
        <v>27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0.100000000000001" customHeight="1">
      <c r="A36" s="48" t="s">
        <v>28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20.100000000000001" customHeight="1">
      <c r="A37" s="48" t="s">
        <v>29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20.100000000000001" customHeight="1">
      <c r="A38" s="48" t="s">
        <v>30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s="22" customFormat="1" ht="20.100000000000001" customHeight="1">
      <c r="A39" s="28"/>
      <c r="B39" s="28"/>
      <c r="C39" s="28"/>
      <c r="D39" s="28"/>
      <c r="E39" s="28"/>
      <c r="F39" s="28"/>
      <c r="G39" s="28"/>
      <c r="H39" s="28"/>
      <c r="I39" s="28"/>
      <c r="J39" s="44"/>
      <c r="K39" s="44"/>
      <c r="L39" s="25"/>
    </row>
    <row r="40" spans="1:15" ht="20.100000000000001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20.10000000000000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20.100000000000001" customHeight="1">
      <c r="A42" s="26"/>
      <c r="B42" s="41" t="s">
        <v>31</v>
      </c>
      <c r="C42" s="41"/>
      <c r="D42" s="11" t="s">
        <v>32</v>
      </c>
      <c r="E42" s="26"/>
      <c r="F42" s="26"/>
      <c r="G42" s="26"/>
      <c r="H42" s="26"/>
      <c r="I42" s="26"/>
      <c r="J42" s="26"/>
      <c r="K42" s="42" t="s">
        <v>33</v>
      </c>
      <c r="L42" s="42"/>
      <c r="M42" s="42"/>
      <c r="N42" s="26"/>
      <c r="O42" s="26"/>
    </row>
    <row r="43" spans="1:15" ht="20.100000000000001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36">
        <f>D3</f>
        <v>0</v>
      </c>
      <c r="L43" s="36"/>
      <c r="M43" s="36"/>
      <c r="N43" s="7"/>
      <c r="O43" s="7"/>
    </row>
    <row r="44" spans="1:15" ht="20.100000000000001" hidden="1" customHeight="1"/>
    <row r="45" spans="1:15" ht="20.100000000000001" hidden="1" customHeight="1"/>
    <row r="46" spans="1:15" ht="20.100000000000001" hidden="1" customHeight="1"/>
    <row r="47" spans="1:15" ht="20.100000000000001" hidden="1" customHeight="1"/>
    <row r="48" spans="1:15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0" hidden="1" customHeight="1"/>
    <row r="71" ht="0" hidden="1" customHeight="1"/>
  </sheetData>
  <sheetProtection sheet="1" objects="1" scenarios="1" selectLockedCells="1"/>
  <mergeCells count="49">
    <mergeCell ref="F8:G8"/>
    <mergeCell ref="B24:C24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B23:C23"/>
    <mergeCell ref="B42:C42"/>
    <mergeCell ref="K43:M43"/>
    <mergeCell ref="K42:M42"/>
    <mergeCell ref="C7:F7"/>
    <mergeCell ref="J39:K39"/>
    <mergeCell ref="M8:N8"/>
    <mergeCell ref="I8:K8"/>
    <mergeCell ref="I7:L7"/>
    <mergeCell ref="A32:O32"/>
    <mergeCell ref="A33:O33"/>
    <mergeCell ref="A34:O34"/>
    <mergeCell ref="A35:O35"/>
    <mergeCell ref="A36:O36"/>
    <mergeCell ref="A37:O37"/>
    <mergeCell ref="A38:O38"/>
    <mergeCell ref="B25:C25"/>
    <mergeCell ref="I4:N4"/>
    <mergeCell ref="A40:O40"/>
    <mergeCell ref="A41:O41"/>
    <mergeCell ref="A13:O13"/>
    <mergeCell ref="B14:C14"/>
    <mergeCell ref="A7:B7"/>
    <mergeCell ref="A8:B8"/>
    <mergeCell ref="B15:C15"/>
    <mergeCell ref="B16:C16"/>
    <mergeCell ref="B17:C17"/>
    <mergeCell ref="B18:C18"/>
    <mergeCell ref="B19:C19"/>
    <mergeCell ref="B20:C20"/>
    <mergeCell ref="B21:C21"/>
    <mergeCell ref="B22:C22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N26:N31">
      <formula1>ats</formula1>
    </dataValidation>
    <dataValidation type="list" allowBlank="1" showInputMessage="1" showErrorMessage="1" sqref="C4">
      <formula1>"legale rappresentante, procuratore, altro"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2018-08-31T08:24:46Z</dcterms:modified>
</cp:coreProperties>
</file>