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Foglio1!$15:$15</definedName>
  </definedNames>
  <calcPr calcId="125725"/>
</workbook>
</file>

<file path=xl/calcChain.xml><?xml version="1.0" encoding="utf-8"?>
<calcChain xmlns="http://schemas.openxmlformats.org/spreadsheetml/2006/main">
  <c r="G31" i="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30"/>
  <c r="G29"/>
  <c r="G28"/>
  <c r="G27"/>
  <c r="G26"/>
  <c r="G25"/>
  <c r="G24"/>
  <c r="G23"/>
  <c r="G22"/>
  <c r="G21"/>
  <c r="G20"/>
  <c r="G19"/>
  <c r="G18"/>
  <c r="G17"/>
  <c r="G16"/>
  <c r="I16" l="1"/>
  <c r="K16"/>
  <c r="I17"/>
  <c r="K17"/>
  <c r="G49" l="1"/>
  <c r="I18"/>
  <c r="I19"/>
  <c r="I20"/>
  <c r="I21"/>
  <c r="I22"/>
  <c r="I23"/>
  <c r="I24"/>
  <c r="I25"/>
  <c r="I26"/>
  <c r="I27"/>
  <c r="I28"/>
  <c r="I29"/>
  <c r="I30"/>
  <c r="K65"/>
  <c r="G50" l="1"/>
  <c r="K18"/>
  <c r="K19"/>
  <c r="K20"/>
  <c r="K21"/>
  <c r="K22"/>
  <c r="K23"/>
  <c r="K24"/>
  <c r="K25"/>
  <c r="K26"/>
  <c r="K27"/>
  <c r="K28"/>
  <c r="K29"/>
  <c r="K30"/>
  <c r="G51" l="1"/>
  <c r="G52" s="1"/>
</calcChain>
</file>

<file path=xl/sharedStrings.xml><?xml version="1.0" encoding="utf-8"?>
<sst xmlns="http://schemas.openxmlformats.org/spreadsheetml/2006/main" count="143" uniqueCount="112">
  <si>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</si>
  <si>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</si>
  <si>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</si>
  <si>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</si>
  <si>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</si>
  <si>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</si>
  <si>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</si>
  <si>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</si>
  <si>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</si>
  <si>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</si>
  <si>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</si>
  <si>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</si>
  <si>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</si>
  <si>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</si>
  <si>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</si>
  <si>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</si>
  <si>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</si>
  <si>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</si>
  <si>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</si>
  <si>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</si>
  <si>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</si>
  <si>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</si>
  <si>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</si>
  <si>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</si>
  <si>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</si>
  <si>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</si>
  <si>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</si>
  <si>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</si>
  <si>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</si>
  <si>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</si>
  <si>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</si>
  <si>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</si>
  <si>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</si>
  <si>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</si>
  <si>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</si>
  <si>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</si>
  <si>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</si>
  <si>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</si>
  <si>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</si>
  <si>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</si>
  <si>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</si>
  <si>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</si>
  <si>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</si>
  <si>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</si>
  <si>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 xml:space="preserve">Bacillus Cereus ATCC 11778 </t>
  </si>
  <si>
    <t xml:space="preserve">Salmonella enterica sv Enteritidis ATCC 13076 </t>
  </si>
  <si>
    <t xml:space="preserve">Staphylococcus epidermidis ATCC 12228 </t>
  </si>
  <si>
    <t>Campylobacter jejuni ATCC 33291</t>
  </si>
  <si>
    <t xml:space="preserve">Clostridium novyi ATCC 7659 </t>
  </si>
  <si>
    <t xml:space="preserve">Kokuria rhizophila ATCC 9341 </t>
  </si>
  <si>
    <t>clostridium perfringens ATCC 13170</t>
  </si>
  <si>
    <t>anse/dischi</t>
  </si>
  <si>
    <t>L01-01</t>
  </si>
  <si>
    <t>L01-02</t>
  </si>
  <si>
    <t>L01-03</t>
  </si>
  <si>
    <t>L01-04</t>
  </si>
  <si>
    <t>L01-05</t>
  </si>
  <si>
    <t>L01-06</t>
  </si>
  <si>
    <t>L01-07</t>
  </si>
  <si>
    <t>L01-08</t>
  </si>
  <si>
    <t>L01-09</t>
  </si>
  <si>
    <t>L01-10</t>
  </si>
  <si>
    <t>L01-11</t>
  </si>
  <si>
    <t>L01-12</t>
  </si>
  <si>
    <t>L01-13</t>
  </si>
  <si>
    <t>L01-14</t>
  </si>
  <si>
    <t>L01-15</t>
  </si>
  <si>
    <t>L01-16</t>
  </si>
  <si>
    <t>L01-17</t>
  </si>
  <si>
    <t>L01-18</t>
  </si>
  <si>
    <t>L01-19</t>
  </si>
  <si>
    <t>L01-20</t>
  </si>
  <si>
    <t>L01-21</t>
  </si>
  <si>
    <t>L01-22</t>
  </si>
  <si>
    <t>L01-23</t>
  </si>
  <si>
    <t>L01-24</t>
  </si>
  <si>
    <t>L01-25</t>
  </si>
  <si>
    <t>L01-26</t>
  </si>
  <si>
    <t>L01-27</t>
  </si>
  <si>
    <t>L01-28</t>
  </si>
  <si>
    <t>L01-29</t>
  </si>
  <si>
    <t>L01-30</t>
  </si>
  <si>
    <t>L01-31</t>
  </si>
  <si>
    <t>L01-32</t>
  </si>
  <si>
    <t>Aspergillus Brasiliensis ATCC 16404</t>
  </si>
  <si>
    <t>Bacillus Cereus ATCC 9634</t>
  </si>
  <si>
    <t>Bacillus Subtilis ATCC 6633</t>
  </si>
  <si>
    <t>Candida Albicans ATCC 10231</t>
  </si>
  <si>
    <t>Citrobacter Freundii ATCC 43864</t>
  </si>
  <si>
    <t>Clostridium Bifermentans NCTC 506</t>
  </si>
  <si>
    <t>Clostridium Perfringens ATCC 13124</t>
  </si>
  <si>
    <t>Enterobacter Aerogenes ATCC 13048</t>
  </si>
  <si>
    <t>Enterococcus Faecalis ATCC 29212</t>
  </si>
  <si>
    <t>Escherichia Coli ATCC 25922</t>
  </si>
  <si>
    <t>Fusarium Solani ATCC 36031</t>
  </si>
  <si>
    <t>Legionella Pneumophila sierogruppo 1 ATCC 33152</t>
  </si>
  <si>
    <t>Listeria Innocua ATCC 33090</t>
  </si>
  <si>
    <t>Listeria Ivanovii ATCC 19119</t>
  </si>
  <si>
    <t>Listeria Monocytogenes ATCC 13932</t>
  </si>
  <si>
    <t>Pseudomonas Aeruginosa ATCC 27853</t>
  </si>
  <si>
    <t>Rhodococcus Equi ATCC 6939</t>
  </si>
  <si>
    <t>Saccaromyces Cerevisiae ATCC 9763</t>
  </si>
  <si>
    <t>Salmonella paratyphi A ATCC 9150</t>
  </si>
  <si>
    <t>Salmonella Typhimurium ATCC 14028</t>
  </si>
  <si>
    <t>Staphylococcus Aureus ATCC 25923</t>
  </si>
  <si>
    <t>Staphylococcus Aureus ATCC 6538</t>
  </si>
  <si>
    <t>Staphylococcus saprofiticus ATCC 15305</t>
  </si>
  <si>
    <t>Staphylococcus Simulans ATCC 11631</t>
  </si>
  <si>
    <t>Vibrio Parahaemolyticus NCTC 10885</t>
  </si>
  <si>
    <t>per il lotto 1 della presente procedura di gara, alle condizioni previste dal Capitolato Speciale d'Appalto i seguenti prezzi unitari:</t>
  </si>
  <si>
    <t>Importo complessivo a base d’asta non superabile: € 40.652,00</t>
  </si>
  <si>
    <t>ALLEGATO C1 - MODELLO OFFERTA ECONOMICA LOTTO 1 (CEPPI BATTERICI) - CIG 75993562F5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</si>
</sst>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Font="1" applyFill="1" applyBorder="1" applyAlignment="1">
      <alignment vertical="center" wrapText="1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topLeftCell="D7" workbookViewId="0">
      <selection activeCell="N24" sqref="N24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>
      <c r="A2" s="37" t="s">
        <v>110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0.100000000000001" customHeight="1">
      <c r="A4" s="6" t="s">
        <v>11</v>
      </c>
      <c r="B4" s="7" t="s">
        <v>12</v>
      </c>
      <c r="C4" s="42"/>
      <c r="D4" s="42"/>
      <c r="E4" s="42"/>
      <c r="F4" s="42"/>
      <c r="G4" s="42"/>
      <c r="H4" s="8" t="s">
        <v>14</v>
      </c>
      <c r="I4" s="42"/>
      <c r="J4" s="42"/>
      <c r="K4" s="42"/>
      <c r="L4" s="42"/>
      <c r="M4" s="8" t="s">
        <v>13</v>
      </c>
      <c r="N4" s="5"/>
      <c r="O4" s="7"/>
    </row>
    <row r="5" spans="1:15" ht="20.100000000000001" customHeight="1">
      <c r="A5" s="44" t="s">
        <v>15</v>
      </c>
      <c r="B5" s="44"/>
      <c r="C5" s="43"/>
      <c r="D5" s="43"/>
      <c r="E5" s="43"/>
      <c r="F5" s="43"/>
      <c r="G5" s="43"/>
      <c r="H5" s="6" t="s">
        <v>16</v>
      </c>
      <c r="I5" s="45"/>
      <c r="J5" s="45"/>
      <c r="K5" s="45"/>
      <c r="L5" s="45"/>
      <c r="M5" s="45"/>
      <c r="N5" s="45"/>
      <c r="O5" s="7"/>
    </row>
    <row r="6" spans="1:15" ht="20.100000000000001" customHeight="1">
      <c r="A6" s="44" t="s">
        <v>17</v>
      </c>
      <c r="B6" s="44"/>
      <c r="C6" s="42"/>
      <c r="D6" s="42"/>
      <c r="E6" s="42"/>
      <c r="F6" s="42"/>
      <c r="G6" s="42"/>
      <c r="H6" s="9"/>
      <c r="I6" s="7"/>
      <c r="J6" s="7"/>
      <c r="K6" s="7"/>
      <c r="L6" s="7"/>
      <c r="M6" s="7"/>
      <c r="N6" s="7"/>
      <c r="O6" s="7"/>
    </row>
    <row r="7" spans="1:15" ht="20.100000000000001" customHeight="1">
      <c r="A7" s="44" t="s">
        <v>18</v>
      </c>
      <c r="B7" s="44"/>
      <c r="C7" s="42"/>
      <c r="D7" s="42"/>
      <c r="E7" s="42"/>
      <c r="F7" s="42"/>
      <c r="G7" s="42"/>
      <c r="H7" s="8" t="s">
        <v>42</v>
      </c>
      <c r="I7" s="43"/>
      <c r="J7" s="43"/>
      <c r="K7" s="43"/>
      <c r="L7" s="43"/>
      <c r="M7" s="43"/>
      <c r="N7" s="43"/>
      <c r="O7" s="7"/>
    </row>
    <row r="8" spans="1:15" ht="20.100000000000001" customHeight="1">
      <c r="A8" s="44" t="s">
        <v>20</v>
      </c>
      <c r="B8" s="44"/>
      <c r="C8" s="42"/>
      <c r="D8" s="42"/>
      <c r="E8" s="42"/>
      <c r="F8" s="42"/>
      <c r="G8" s="7"/>
      <c r="H8" s="10" t="s">
        <v>21</v>
      </c>
      <c r="I8" s="47"/>
      <c r="J8" s="47"/>
      <c r="K8" s="47"/>
      <c r="L8" s="47"/>
      <c r="M8" s="7"/>
      <c r="N8" s="7"/>
      <c r="O8" s="7"/>
    </row>
    <row r="9" spans="1:15" ht="20.100000000000001" customHeight="1">
      <c r="A9" s="44" t="s">
        <v>22</v>
      </c>
      <c r="B9" s="44"/>
      <c r="C9" s="1"/>
      <c r="D9" s="7"/>
      <c r="E9" s="6" t="s">
        <v>23</v>
      </c>
      <c r="F9" s="43"/>
      <c r="G9" s="43"/>
      <c r="H9" s="8" t="s">
        <v>43</v>
      </c>
      <c r="I9" s="47"/>
      <c r="J9" s="47"/>
      <c r="K9" s="47"/>
      <c r="L9" s="8" t="s">
        <v>24</v>
      </c>
      <c r="M9" s="43"/>
      <c r="N9" s="43"/>
      <c r="O9" s="7"/>
    </row>
    <row r="10" spans="1:15" ht="20.10000000000000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14" customFormat="1" ht="20.100000000000001" customHeight="1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0.10000000000000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0.100000000000001" customHeight="1">
      <c r="A13" s="38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20.10000000000000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17" customFormat="1" ht="30.75" customHeight="1">
      <c r="A15" s="15" t="s">
        <v>1</v>
      </c>
      <c r="B15" s="53" t="s">
        <v>2</v>
      </c>
      <c r="C15" s="54"/>
      <c r="D15" s="15" t="s">
        <v>4</v>
      </c>
      <c r="E15" s="15" t="s">
        <v>3</v>
      </c>
      <c r="F15" s="15" t="s">
        <v>41</v>
      </c>
      <c r="G15" s="15" t="s">
        <v>40</v>
      </c>
      <c r="H15" s="16" t="s">
        <v>5</v>
      </c>
      <c r="I15" s="16" t="s">
        <v>19</v>
      </c>
      <c r="J15" s="16" t="s">
        <v>6</v>
      </c>
      <c r="K15" s="16" t="s">
        <v>7</v>
      </c>
      <c r="L15" s="16" t="s">
        <v>8</v>
      </c>
      <c r="M15" s="16" t="s">
        <v>35</v>
      </c>
      <c r="N15" s="16" t="s">
        <v>9</v>
      </c>
      <c r="O15" s="16" t="s">
        <v>10</v>
      </c>
    </row>
    <row r="16" spans="1:15" ht="24.95" customHeight="1">
      <c r="A16" s="28" t="s">
        <v>52</v>
      </c>
      <c r="B16" s="50" t="s">
        <v>84</v>
      </c>
      <c r="C16" s="51"/>
      <c r="D16" s="18">
        <v>88</v>
      </c>
      <c r="E16" s="29" t="s">
        <v>51</v>
      </c>
      <c r="F16" s="30">
        <v>25.5</v>
      </c>
      <c r="G16" s="19">
        <f>F16*D16</f>
        <v>2244</v>
      </c>
      <c r="H16" s="4"/>
      <c r="I16" s="20">
        <f>D16*H16</f>
        <v>0</v>
      </c>
      <c r="J16" s="2"/>
      <c r="K16" s="21">
        <f>H16*J16</f>
        <v>0</v>
      </c>
      <c r="L16" s="3"/>
      <c r="M16" s="2"/>
      <c r="N16" s="2"/>
      <c r="O16" s="2"/>
    </row>
    <row r="17" spans="1:15" ht="24.95" customHeight="1">
      <c r="A17" s="28" t="s">
        <v>53</v>
      </c>
      <c r="B17" s="50" t="s">
        <v>44</v>
      </c>
      <c r="C17" s="51"/>
      <c r="D17" s="18">
        <v>88</v>
      </c>
      <c r="E17" s="29" t="s">
        <v>51</v>
      </c>
      <c r="F17" s="30">
        <v>20.5</v>
      </c>
      <c r="G17" s="19">
        <f t="shared" ref="G17:G30" si="0">F17*D17</f>
        <v>1804</v>
      </c>
      <c r="H17" s="4"/>
      <c r="I17" s="20">
        <f t="shared" ref="I17:I30" si="1">D17*H17</f>
        <v>0</v>
      </c>
      <c r="J17" s="2"/>
      <c r="K17" s="21">
        <f t="shared" ref="K17:K30" si="2">H17*J17</f>
        <v>0</v>
      </c>
      <c r="L17" s="3"/>
      <c r="M17" s="2"/>
      <c r="N17" s="2"/>
      <c r="O17" s="2"/>
    </row>
    <row r="18" spans="1:15" ht="24.95" customHeight="1">
      <c r="A18" s="28" t="s">
        <v>54</v>
      </c>
      <c r="B18" s="50" t="s">
        <v>85</v>
      </c>
      <c r="C18" s="51"/>
      <c r="D18" s="18">
        <v>32</v>
      </c>
      <c r="E18" s="29" t="s">
        <v>51</v>
      </c>
      <c r="F18" s="30">
        <v>25.5</v>
      </c>
      <c r="G18" s="19">
        <f t="shared" si="0"/>
        <v>816</v>
      </c>
      <c r="H18" s="4"/>
      <c r="I18" s="20">
        <f t="shared" si="1"/>
        <v>0</v>
      </c>
      <c r="J18" s="2"/>
      <c r="K18" s="21">
        <f t="shared" si="2"/>
        <v>0</v>
      </c>
      <c r="L18" s="3"/>
      <c r="M18" s="2"/>
      <c r="N18" s="2"/>
      <c r="O18" s="2"/>
    </row>
    <row r="19" spans="1:15" ht="24.95" customHeight="1">
      <c r="A19" s="28" t="s">
        <v>55</v>
      </c>
      <c r="B19" s="50" t="s">
        <v>86</v>
      </c>
      <c r="C19" s="51"/>
      <c r="D19" s="18">
        <v>64</v>
      </c>
      <c r="E19" s="29" t="s">
        <v>51</v>
      </c>
      <c r="F19" s="30">
        <v>17.5</v>
      </c>
      <c r="G19" s="19">
        <f t="shared" si="0"/>
        <v>1120</v>
      </c>
      <c r="H19" s="4"/>
      <c r="I19" s="20">
        <f t="shared" si="1"/>
        <v>0</v>
      </c>
      <c r="J19" s="2"/>
      <c r="K19" s="21">
        <f t="shared" si="2"/>
        <v>0</v>
      </c>
      <c r="L19" s="3"/>
      <c r="M19" s="2"/>
      <c r="N19" s="2"/>
      <c r="O19" s="2"/>
    </row>
    <row r="20" spans="1:15" ht="24.95" customHeight="1">
      <c r="A20" s="28" t="s">
        <v>56</v>
      </c>
      <c r="B20" s="50" t="s">
        <v>47</v>
      </c>
      <c r="C20" s="51"/>
      <c r="D20" s="18">
        <v>40</v>
      </c>
      <c r="E20" s="29" t="s">
        <v>51</v>
      </c>
      <c r="F20" s="30">
        <v>25.5</v>
      </c>
      <c r="G20" s="19">
        <f t="shared" si="0"/>
        <v>1020</v>
      </c>
      <c r="H20" s="4"/>
      <c r="I20" s="20">
        <f t="shared" si="1"/>
        <v>0</v>
      </c>
      <c r="J20" s="2"/>
      <c r="K20" s="21">
        <f t="shared" si="2"/>
        <v>0</v>
      </c>
      <c r="L20" s="3"/>
      <c r="M20" s="2"/>
      <c r="N20" s="2"/>
      <c r="O20" s="2"/>
    </row>
    <row r="21" spans="1:15" ht="24.95" customHeight="1">
      <c r="A21" s="28" t="s">
        <v>57</v>
      </c>
      <c r="B21" s="50" t="s">
        <v>87</v>
      </c>
      <c r="C21" s="51"/>
      <c r="D21" s="18">
        <v>80</v>
      </c>
      <c r="E21" s="29" t="s">
        <v>51</v>
      </c>
      <c r="F21" s="30">
        <v>23</v>
      </c>
      <c r="G21" s="19">
        <f t="shared" si="0"/>
        <v>1840</v>
      </c>
      <c r="H21" s="4"/>
      <c r="I21" s="20">
        <f t="shared" si="1"/>
        <v>0</v>
      </c>
      <c r="J21" s="2"/>
      <c r="K21" s="21">
        <f t="shared" si="2"/>
        <v>0</v>
      </c>
      <c r="L21" s="3"/>
      <c r="M21" s="2"/>
      <c r="N21" s="2"/>
      <c r="O21" s="2"/>
    </row>
    <row r="22" spans="1:15" ht="24.95" customHeight="1">
      <c r="A22" s="28" t="s">
        <v>58</v>
      </c>
      <c r="B22" s="50" t="s">
        <v>88</v>
      </c>
      <c r="C22" s="51"/>
      <c r="D22" s="18">
        <v>32</v>
      </c>
      <c r="E22" s="29" t="s">
        <v>51</v>
      </c>
      <c r="F22" s="30">
        <v>17.5</v>
      </c>
      <c r="G22" s="19">
        <f t="shared" si="0"/>
        <v>560</v>
      </c>
      <c r="H22" s="4"/>
      <c r="I22" s="20">
        <f t="shared" si="1"/>
        <v>0</v>
      </c>
      <c r="J22" s="2"/>
      <c r="K22" s="21">
        <f t="shared" si="2"/>
        <v>0</v>
      </c>
      <c r="L22" s="3"/>
      <c r="M22" s="2"/>
      <c r="N22" s="2"/>
      <c r="O22" s="2"/>
    </row>
    <row r="23" spans="1:15" ht="24.95" customHeight="1">
      <c r="A23" s="28" t="s">
        <v>59</v>
      </c>
      <c r="B23" s="50" t="s">
        <v>89</v>
      </c>
      <c r="C23" s="51"/>
      <c r="D23" s="18">
        <v>32</v>
      </c>
      <c r="E23" s="29" t="s">
        <v>51</v>
      </c>
      <c r="F23" s="30">
        <v>23</v>
      </c>
      <c r="G23" s="19">
        <f t="shared" si="0"/>
        <v>736</v>
      </c>
      <c r="H23" s="4"/>
      <c r="I23" s="20">
        <f t="shared" si="1"/>
        <v>0</v>
      </c>
      <c r="J23" s="2"/>
      <c r="K23" s="21">
        <f t="shared" si="2"/>
        <v>0</v>
      </c>
      <c r="L23" s="3"/>
      <c r="M23" s="2"/>
      <c r="N23" s="2"/>
      <c r="O23" s="2"/>
    </row>
    <row r="24" spans="1:15" ht="24.95" customHeight="1">
      <c r="A24" s="28" t="s">
        <v>60</v>
      </c>
      <c r="B24" s="50" t="s">
        <v>48</v>
      </c>
      <c r="C24" s="51"/>
      <c r="D24" s="18">
        <v>16</v>
      </c>
      <c r="E24" s="29" t="s">
        <v>51</v>
      </c>
      <c r="F24" s="30">
        <v>25.5</v>
      </c>
      <c r="G24" s="19">
        <f t="shared" si="0"/>
        <v>408</v>
      </c>
      <c r="H24" s="4"/>
      <c r="I24" s="20">
        <f t="shared" si="1"/>
        <v>0</v>
      </c>
      <c r="J24" s="2"/>
      <c r="K24" s="21">
        <f t="shared" si="2"/>
        <v>0</v>
      </c>
      <c r="L24" s="3"/>
      <c r="M24" s="2"/>
      <c r="N24" s="2"/>
      <c r="O24" s="2"/>
    </row>
    <row r="25" spans="1:15" ht="24.95" customHeight="1">
      <c r="A25" s="28" t="s">
        <v>61</v>
      </c>
      <c r="B25" s="50" t="s">
        <v>90</v>
      </c>
      <c r="C25" s="51"/>
      <c r="D25" s="18">
        <v>88</v>
      </c>
      <c r="E25" s="29" t="s">
        <v>51</v>
      </c>
      <c r="F25" s="30">
        <v>23</v>
      </c>
      <c r="G25" s="19">
        <f t="shared" si="0"/>
        <v>2024</v>
      </c>
      <c r="H25" s="4"/>
      <c r="I25" s="20">
        <f t="shared" si="1"/>
        <v>0</v>
      </c>
      <c r="J25" s="2"/>
      <c r="K25" s="21">
        <f t="shared" si="2"/>
        <v>0</v>
      </c>
      <c r="L25" s="3"/>
      <c r="M25" s="2"/>
      <c r="N25" s="2"/>
      <c r="O25" s="2"/>
    </row>
    <row r="26" spans="1:15" ht="24.95" customHeight="1">
      <c r="A26" s="28" t="s">
        <v>62</v>
      </c>
      <c r="B26" s="50" t="s">
        <v>50</v>
      </c>
      <c r="C26" s="51"/>
      <c r="D26" s="18">
        <v>16</v>
      </c>
      <c r="E26" s="29" t="s">
        <v>51</v>
      </c>
      <c r="F26" s="30">
        <v>25.5</v>
      </c>
      <c r="G26" s="19">
        <f t="shared" si="0"/>
        <v>408</v>
      </c>
      <c r="H26" s="4"/>
      <c r="I26" s="20">
        <f t="shared" si="1"/>
        <v>0</v>
      </c>
      <c r="J26" s="2"/>
      <c r="K26" s="21">
        <f t="shared" si="2"/>
        <v>0</v>
      </c>
      <c r="L26" s="3"/>
      <c r="M26" s="2"/>
      <c r="N26" s="2"/>
      <c r="O26" s="2"/>
    </row>
    <row r="27" spans="1:15" ht="24.95" customHeight="1">
      <c r="A27" s="28" t="s">
        <v>63</v>
      </c>
      <c r="B27" s="50" t="s">
        <v>91</v>
      </c>
      <c r="C27" s="51"/>
      <c r="D27" s="18">
        <v>104</v>
      </c>
      <c r="E27" s="29" t="s">
        <v>51</v>
      </c>
      <c r="F27" s="30">
        <v>17.5</v>
      </c>
      <c r="G27" s="19">
        <f t="shared" si="0"/>
        <v>1820</v>
      </c>
      <c r="H27" s="4"/>
      <c r="I27" s="20">
        <f t="shared" si="1"/>
        <v>0</v>
      </c>
      <c r="J27" s="2"/>
      <c r="K27" s="21">
        <f t="shared" si="2"/>
        <v>0</v>
      </c>
      <c r="L27" s="3"/>
      <c r="M27" s="2"/>
      <c r="N27" s="2"/>
      <c r="O27" s="2"/>
    </row>
    <row r="28" spans="1:15" ht="24.95" customHeight="1">
      <c r="A28" s="28" t="s">
        <v>64</v>
      </c>
      <c r="B28" s="50" t="s">
        <v>92</v>
      </c>
      <c r="C28" s="51"/>
      <c r="D28" s="18">
        <v>104</v>
      </c>
      <c r="E28" s="29" t="s">
        <v>51</v>
      </c>
      <c r="F28" s="30">
        <v>20.5</v>
      </c>
      <c r="G28" s="19">
        <f t="shared" si="0"/>
        <v>2132</v>
      </c>
      <c r="H28" s="4"/>
      <c r="I28" s="20">
        <f t="shared" si="1"/>
        <v>0</v>
      </c>
      <c r="J28" s="2"/>
      <c r="K28" s="21">
        <f t="shared" si="2"/>
        <v>0</v>
      </c>
      <c r="L28" s="3"/>
      <c r="M28" s="2"/>
      <c r="N28" s="2"/>
      <c r="O28" s="2"/>
    </row>
    <row r="29" spans="1:15" ht="24.95" customHeight="1">
      <c r="A29" s="28" t="s">
        <v>65</v>
      </c>
      <c r="B29" s="50" t="s">
        <v>93</v>
      </c>
      <c r="C29" s="51"/>
      <c r="D29" s="18">
        <v>104</v>
      </c>
      <c r="E29" s="29" t="s">
        <v>51</v>
      </c>
      <c r="F29" s="30">
        <v>15</v>
      </c>
      <c r="G29" s="19">
        <f t="shared" si="0"/>
        <v>1560</v>
      </c>
      <c r="H29" s="4"/>
      <c r="I29" s="20">
        <f t="shared" si="1"/>
        <v>0</v>
      </c>
      <c r="J29" s="2"/>
      <c r="K29" s="21">
        <f t="shared" si="2"/>
        <v>0</v>
      </c>
      <c r="L29" s="3"/>
      <c r="M29" s="2"/>
      <c r="N29" s="2"/>
      <c r="O29" s="2"/>
    </row>
    <row r="30" spans="1:15" ht="24.95" customHeight="1">
      <c r="A30" s="28" t="s">
        <v>66</v>
      </c>
      <c r="B30" s="50" t="s">
        <v>94</v>
      </c>
      <c r="C30" s="51"/>
      <c r="D30" s="18">
        <v>16</v>
      </c>
      <c r="E30" s="29" t="s">
        <v>51</v>
      </c>
      <c r="F30" s="30">
        <v>25.5</v>
      </c>
      <c r="G30" s="19">
        <f t="shared" si="0"/>
        <v>408</v>
      </c>
      <c r="H30" s="4"/>
      <c r="I30" s="20">
        <f t="shared" si="1"/>
        <v>0</v>
      </c>
      <c r="J30" s="2"/>
      <c r="K30" s="21">
        <f t="shared" si="2"/>
        <v>0</v>
      </c>
      <c r="L30" s="3"/>
      <c r="M30" s="2"/>
      <c r="N30" s="2"/>
      <c r="O30" s="2"/>
    </row>
    <row r="31" spans="1:15" ht="24.95" customHeight="1">
      <c r="A31" s="28" t="s">
        <v>67</v>
      </c>
      <c r="B31" s="50" t="s">
        <v>49</v>
      </c>
      <c r="C31" s="51"/>
      <c r="D31" s="18">
        <v>16</v>
      </c>
      <c r="E31" s="29" t="s">
        <v>51</v>
      </c>
      <c r="F31" s="30">
        <v>23</v>
      </c>
      <c r="G31" s="19">
        <f t="shared" ref="G31:G47" si="3">F31*D31</f>
        <v>368</v>
      </c>
      <c r="H31" s="4"/>
      <c r="I31" s="20">
        <f t="shared" ref="I31:I47" si="4">D31*H31</f>
        <v>0</v>
      </c>
      <c r="J31" s="2"/>
      <c r="K31" s="21">
        <f t="shared" ref="K31:K47" si="5">H31*J31</f>
        <v>0</v>
      </c>
      <c r="L31" s="3"/>
      <c r="M31" s="2"/>
      <c r="N31" s="2"/>
      <c r="O31" s="2"/>
    </row>
    <row r="32" spans="1:15" ht="24.95" customHeight="1">
      <c r="A32" s="28" t="s">
        <v>68</v>
      </c>
      <c r="B32" s="50" t="s">
        <v>95</v>
      </c>
      <c r="C32" s="51"/>
      <c r="D32" s="18">
        <v>88</v>
      </c>
      <c r="E32" s="29" t="s">
        <v>51</v>
      </c>
      <c r="F32" s="30">
        <v>25.5</v>
      </c>
      <c r="G32" s="19">
        <f t="shared" si="3"/>
        <v>2244</v>
      </c>
      <c r="H32" s="4"/>
      <c r="I32" s="20">
        <f t="shared" si="4"/>
        <v>0</v>
      </c>
      <c r="J32" s="2"/>
      <c r="K32" s="21">
        <f t="shared" si="5"/>
        <v>0</v>
      </c>
      <c r="L32" s="3"/>
      <c r="M32" s="2"/>
      <c r="N32" s="2"/>
      <c r="O32" s="2"/>
    </row>
    <row r="33" spans="1:15" ht="24.95" customHeight="1">
      <c r="A33" s="28" t="s">
        <v>69</v>
      </c>
      <c r="B33" s="50" t="s">
        <v>96</v>
      </c>
      <c r="C33" s="51"/>
      <c r="D33" s="18">
        <v>104</v>
      </c>
      <c r="E33" s="29" t="s">
        <v>51</v>
      </c>
      <c r="F33" s="30">
        <v>23</v>
      </c>
      <c r="G33" s="19">
        <f t="shared" si="3"/>
        <v>2392</v>
      </c>
      <c r="H33" s="4"/>
      <c r="I33" s="20">
        <f t="shared" si="4"/>
        <v>0</v>
      </c>
      <c r="J33" s="2"/>
      <c r="K33" s="21">
        <f t="shared" si="5"/>
        <v>0</v>
      </c>
      <c r="L33" s="3"/>
      <c r="M33" s="2"/>
      <c r="N33" s="2"/>
      <c r="O33" s="2"/>
    </row>
    <row r="34" spans="1:15" ht="24.95" customHeight="1">
      <c r="A34" s="28" t="s">
        <v>70</v>
      </c>
      <c r="B34" s="50" t="s">
        <v>97</v>
      </c>
      <c r="C34" s="51"/>
      <c r="D34" s="18">
        <v>56</v>
      </c>
      <c r="E34" s="29" t="s">
        <v>51</v>
      </c>
      <c r="F34" s="30">
        <v>23</v>
      </c>
      <c r="G34" s="19">
        <f t="shared" si="3"/>
        <v>1288</v>
      </c>
      <c r="H34" s="4"/>
      <c r="I34" s="20">
        <f t="shared" si="4"/>
        <v>0</v>
      </c>
      <c r="J34" s="2"/>
      <c r="K34" s="21">
        <f t="shared" si="5"/>
        <v>0</v>
      </c>
      <c r="L34" s="3"/>
      <c r="M34" s="2"/>
      <c r="N34" s="2"/>
      <c r="O34" s="2"/>
    </row>
    <row r="35" spans="1:15" ht="24.95" customHeight="1">
      <c r="A35" s="28" t="s">
        <v>71</v>
      </c>
      <c r="B35" s="50" t="s">
        <v>98</v>
      </c>
      <c r="C35" s="51"/>
      <c r="D35" s="18">
        <v>104</v>
      </c>
      <c r="E35" s="29" t="s">
        <v>51</v>
      </c>
      <c r="F35" s="30">
        <v>20.5</v>
      </c>
      <c r="G35" s="19">
        <f t="shared" si="3"/>
        <v>2132</v>
      </c>
      <c r="H35" s="4"/>
      <c r="I35" s="20">
        <f t="shared" si="4"/>
        <v>0</v>
      </c>
      <c r="J35" s="2"/>
      <c r="K35" s="21">
        <f t="shared" si="5"/>
        <v>0</v>
      </c>
      <c r="L35" s="3"/>
      <c r="M35" s="2"/>
      <c r="N35" s="2"/>
      <c r="O35" s="2"/>
    </row>
    <row r="36" spans="1:15" ht="24.95" customHeight="1">
      <c r="A36" s="28" t="s">
        <v>72</v>
      </c>
      <c r="B36" s="50" t="s">
        <v>99</v>
      </c>
      <c r="C36" s="51"/>
      <c r="D36" s="18">
        <v>104</v>
      </c>
      <c r="E36" s="29" t="s">
        <v>51</v>
      </c>
      <c r="F36" s="30">
        <v>15</v>
      </c>
      <c r="G36" s="19">
        <f t="shared" si="3"/>
        <v>1560</v>
      </c>
      <c r="H36" s="4"/>
      <c r="I36" s="20">
        <f t="shared" si="4"/>
        <v>0</v>
      </c>
      <c r="J36" s="2"/>
      <c r="K36" s="21">
        <f t="shared" si="5"/>
        <v>0</v>
      </c>
      <c r="L36" s="3"/>
      <c r="M36" s="2"/>
      <c r="N36" s="2"/>
      <c r="O36" s="2"/>
    </row>
    <row r="37" spans="1:15" ht="24.95" customHeight="1">
      <c r="A37" s="28" t="s">
        <v>73</v>
      </c>
      <c r="B37" s="50" t="s">
        <v>100</v>
      </c>
      <c r="C37" s="51"/>
      <c r="D37" s="18">
        <v>84</v>
      </c>
      <c r="E37" s="29" t="s">
        <v>51</v>
      </c>
      <c r="F37" s="30">
        <v>23</v>
      </c>
      <c r="G37" s="19">
        <f t="shared" si="3"/>
        <v>1932</v>
      </c>
      <c r="H37" s="4"/>
      <c r="I37" s="20">
        <f t="shared" si="4"/>
        <v>0</v>
      </c>
      <c r="J37" s="2"/>
      <c r="K37" s="21">
        <f t="shared" si="5"/>
        <v>0</v>
      </c>
      <c r="L37" s="3"/>
      <c r="M37" s="2"/>
      <c r="N37" s="2"/>
      <c r="O37" s="2"/>
    </row>
    <row r="38" spans="1:15" ht="24.95" customHeight="1">
      <c r="A38" s="28" t="s">
        <v>74</v>
      </c>
      <c r="B38" s="50" t="s">
        <v>101</v>
      </c>
      <c r="C38" s="51"/>
      <c r="D38" s="18">
        <v>72</v>
      </c>
      <c r="E38" s="29" t="s">
        <v>51</v>
      </c>
      <c r="F38" s="30">
        <v>23</v>
      </c>
      <c r="G38" s="19">
        <f t="shared" si="3"/>
        <v>1656</v>
      </c>
      <c r="H38" s="4"/>
      <c r="I38" s="20">
        <f t="shared" si="4"/>
        <v>0</v>
      </c>
      <c r="J38" s="2"/>
      <c r="K38" s="21">
        <f t="shared" si="5"/>
        <v>0</v>
      </c>
      <c r="L38" s="3"/>
      <c r="M38" s="2"/>
      <c r="N38" s="2"/>
      <c r="O38" s="2"/>
    </row>
    <row r="39" spans="1:15" ht="24.95" customHeight="1">
      <c r="A39" s="28" t="s">
        <v>75</v>
      </c>
      <c r="B39" s="50" t="s">
        <v>45</v>
      </c>
      <c r="C39" s="51"/>
      <c r="D39" s="18">
        <v>60</v>
      </c>
      <c r="E39" s="29" t="s">
        <v>51</v>
      </c>
      <c r="F39" s="30">
        <v>20.5</v>
      </c>
      <c r="G39" s="19">
        <f t="shared" si="3"/>
        <v>1230</v>
      </c>
      <c r="H39" s="4"/>
      <c r="I39" s="20">
        <f t="shared" si="4"/>
        <v>0</v>
      </c>
      <c r="J39" s="2"/>
      <c r="K39" s="21">
        <f t="shared" si="5"/>
        <v>0</v>
      </c>
      <c r="L39" s="3"/>
      <c r="M39" s="2"/>
      <c r="N39" s="2"/>
      <c r="O39" s="2"/>
    </row>
    <row r="40" spans="1:15" ht="24.95" customHeight="1">
      <c r="A40" s="28" t="s">
        <v>76</v>
      </c>
      <c r="B40" s="50" t="s">
        <v>102</v>
      </c>
      <c r="C40" s="51"/>
      <c r="D40" s="18">
        <v>28</v>
      </c>
      <c r="E40" s="29" t="s">
        <v>51</v>
      </c>
      <c r="F40" s="30">
        <v>20.5</v>
      </c>
      <c r="G40" s="19">
        <f t="shared" si="3"/>
        <v>574</v>
      </c>
      <c r="H40" s="4"/>
      <c r="I40" s="20">
        <f t="shared" si="4"/>
        <v>0</v>
      </c>
      <c r="J40" s="2"/>
      <c r="K40" s="21">
        <f t="shared" si="5"/>
        <v>0</v>
      </c>
      <c r="L40" s="3"/>
      <c r="M40" s="2"/>
      <c r="N40" s="2"/>
      <c r="O40" s="2"/>
    </row>
    <row r="41" spans="1:15" ht="24.95" customHeight="1">
      <c r="A41" s="28" t="s">
        <v>77</v>
      </c>
      <c r="B41" s="50" t="s">
        <v>103</v>
      </c>
      <c r="C41" s="51"/>
      <c r="D41" s="18">
        <v>104</v>
      </c>
      <c r="E41" s="29" t="s">
        <v>51</v>
      </c>
      <c r="F41" s="30">
        <v>20.5</v>
      </c>
      <c r="G41" s="19">
        <f t="shared" si="3"/>
        <v>2132</v>
      </c>
      <c r="H41" s="4"/>
      <c r="I41" s="20">
        <f t="shared" si="4"/>
        <v>0</v>
      </c>
      <c r="J41" s="2"/>
      <c r="K41" s="21">
        <f t="shared" si="5"/>
        <v>0</v>
      </c>
      <c r="L41" s="3"/>
      <c r="M41" s="2"/>
      <c r="N41" s="2"/>
      <c r="O41" s="2"/>
    </row>
    <row r="42" spans="1:15" ht="24.95" customHeight="1">
      <c r="A42" s="28" t="s">
        <v>78</v>
      </c>
      <c r="B42" s="50" t="s">
        <v>104</v>
      </c>
      <c r="C42" s="51"/>
      <c r="D42" s="18">
        <v>104</v>
      </c>
      <c r="E42" s="29" t="s">
        <v>51</v>
      </c>
      <c r="F42" s="30">
        <v>15</v>
      </c>
      <c r="G42" s="19">
        <f t="shared" si="3"/>
        <v>1560</v>
      </c>
      <c r="H42" s="4"/>
      <c r="I42" s="20">
        <f t="shared" si="4"/>
        <v>0</v>
      </c>
      <c r="J42" s="2"/>
      <c r="K42" s="21">
        <f t="shared" si="5"/>
        <v>0</v>
      </c>
      <c r="L42" s="3"/>
      <c r="M42" s="2"/>
      <c r="N42" s="2"/>
      <c r="O42" s="2"/>
    </row>
    <row r="43" spans="1:15" ht="24.95" customHeight="1">
      <c r="A43" s="28" t="s">
        <v>79</v>
      </c>
      <c r="B43" s="50" t="s">
        <v>105</v>
      </c>
      <c r="C43" s="51"/>
      <c r="D43" s="18">
        <v>24</v>
      </c>
      <c r="E43" s="29" t="s">
        <v>51</v>
      </c>
      <c r="F43" s="30">
        <v>20.5</v>
      </c>
      <c r="G43" s="19">
        <f t="shared" si="3"/>
        <v>492</v>
      </c>
      <c r="H43" s="4"/>
      <c r="I43" s="20">
        <f t="shared" si="4"/>
        <v>0</v>
      </c>
      <c r="J43" s="2"/>
      <c r="K43" s="21">
        <f t="shared" si="5"/>
        <v>0</v>
      </c>
      <c r="L43" s="3"/>
      <c r="M43" s="2"/>
      <c r="N43" s="2"/>
      <c r="O43" s="2"/>
    </row>
    <row r="44" spans="1:15" ht="24.95" customHeight="1">
      <c r="A44" s="28" t="s">
        <v>80</v>
      </c>
      <c r="B44" s="50" t="s">
        <v>46</v>
      </c>
      <c r="C44" s="51"/>
      <c r="D44" s="18">
        <v>48</v>
      </c>
      <c r="E44" s="29" t="s">
        <v>51</v>
      </c>
      <c r="F44" s="30">
        <v>17.5</v>
      </c>
      <c r="G44" s="19">
        <f t="shared" si="3"/>
        <v>840</v>
      </c>
      <c r="H44" s="4"/>
      <c r="I44" s="20">
        <f t="shared" si="4"/>
        <v>0</v>
      </c>
      <c r="J44" s="2"/>
      <c r="K44" s="21">
        <f t="shared" si="5"/>
        <v>0</v>
      </c>
      <c r="L44" s="3"/>
      <c r="M44" s="2"/>
      <c r="N44" s="2"/>
      <c r="O44" s="2"/>
    </row>
    <row r="45" spans="1:15" ht="24.95" customHeight="1">
      <c r="A45" s="28" t="s">
        <v>81</v>
      </c>
      <c r="B45" s="50" t="s">
        <v>106</v>
      </c>
      <c r="C45" s="51"/>
      <c r="D45" s="18">
        <v>16</v>
      </c>
      <c r="E45" s="29" t="s">
        <v>51</v>
      </c>
      <c r="F45" s="30">
        <v>17.5</v>
      </c>
      <c r="G45" s="19">
        <f t="shared" si="3"/>
        <v>280</v>
      </c>
      <c r="H45" s="4"/>
      <c r="I45" s="20">
        <f t="shared" si="4"/>
        <v>0</v>
      </c>
      <c r="J45" s="2"/>
      <c r="K45" s="21">
        <f t="shared" si="5"/>
        <v>0</v>
      </c>
      <c r="L45" s="3"/>
      <c r="M45" s="2"/>
      <c r="N45" s="2"/>
      <c r="O45" s="2"/>
    </row>
    <row r="46" spans="1:15" ht="24.95" customHeight="1">
      <c r="A46" s="28" t="s">
        <v>82</v>
      </c>
      <c r="B46" s="50" t="s">
        <v>107</v>
      </c>
      <c r="C46" s="51"/>
      <c r="D46" s="18">
        <v>24</v>
      </c>
      <c r="E46" s="29" t="s">
        <v>51</v>
      </c>
      <c r="F46" s="30">
        <v>25.5</v>
      </c>
      <c r="G46" s="19">
        <f t="shared" si="3"/>
        <v>612</v>
      </c>
      <c r="H46" s="4"/>
      <c r="I46" s="20">
        <f t="shared" si="4"/>
        <v>0</v>
      </c>
      <c r="J46" s="2"/>
      <c r="K46" s="21">
        <f t="shared" si="5"/>
        <v>0</v>
      </c>
      <c r="L46" s="3"/>
      <c r="M46" s="2"/>
      <c r="N46" s="2"/>
      <c r="O46" s="2"/>
    </row>
    <row r="47" spans="1:15" ht="24.95" customHeight="1">
      <c r="A47" s="28" t="s">
        <v>83</v>
      </c>
      <c r="B47" s="50" t="s">
        <v>108</v>
      </c>
      <c r="C47" s="51"/>
      <c r="D47" s="18">
        <v>20</v>
      </c>
      <c r="E47" s="29" t="s">
        <v>51</v>
      </c>
      <c r="F47" s="30">
        <v>23</v>
      </c>
      <c r="G47" s="19">
        <f t="shared" si="3"/>
        <v>460</v>
      </c>
      <c r="H47" s="4"/>
      <c r="I47" s="20">
        <f t="shared" si="4"/>
        <v>0</v>
      </c>
      <c r="J47" s="2"/>
      <c r="K47" s="21">
        <f t="shared" si="5"/>
        <v>0</v>
      </c>
      <c r="L47" s="3"/>
      <c r="M47" s="2"/>
      <c r="N47" s="2"/>
      <c r="O47" s="2"/>
    </row>
    <row r="48" spans="1:15" ht="20.100000000000001" customHeight="1" thickBot="1">
      <c r="A48" s="22"/>
      <c r="B48" s="6"/>
      <c r="C48" s="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24.95" customHeight="1" thickBot="1">
      <c r="A49" s="7"/>
      <c r="B49" s="6"/>
      <c r="C49" s="7"/>
      <c r="D49" s="7"/>
      <c r="E49" s="7"/>
      <c r="F49" s="6" t="s">
        <v>36</v>
      </c>
      <c r="G49" s="31">
        <f>SUM(G16:G47)</f>
        <v>40652</v>
      </c>
      <c r="H49" s="6"/>
      <c r="I49" s="23"/>
      <c r="J49" s="23"/>
      <c r="K49" s="7"/>
      <c r="L49" s="7"/>
      <c r="M49" s="7"/>
      <c r="N49" s="7"/>
      <c r="O49" s="7"/>
    </row>
    <row r="50" spans="1:15" ht="24.95" customHeight="1" thickBot="1">
      <c r="A50" s="7"/>
      <c r="B50" s="7"/>
      <c r="C50" s="7"/>
      <c r="D50" s="7"/>
      <c r="E50" s="7"/>
      <c r="F50" s="6" t="s">
        <v>34</v>
      </c>
      <c r="G50" s="31">
        <f>SUM(I16:I47)</f>
        <v>0</v>
      </c>
      <c r="H50" s="6" t="s">
        <v>39</v>
      </c>
      <c r="I50" s="24"/>
      <c r="J50" s="7"/>
      <c r="K50" s="7"/>
      <c r="L50" s="7"/>
      <c r="M50" s="7"/>
      <c r="N50" s="7"/>
      <c r="O50" s="7"/>
    </row>
    <row r="51" spans="1:15" ht="24.95" customHeight="1" thickBot="1">
      <c r="A51" s="7"/>
      <c r="B51" s="7"/>
      <c r="C51" s="7"/>
      <c r="D51" s="7"/>
      <c r="E51" s="7"/>
      <c r="F51" s="6" t="s">
        <v>37</v>
      </c>
      <c r="G51" s="31">
        <f>G50/100*22</f>
        <v>0</v>
      </c>
      <c r="H51" s="6"/>
      <c r="I51" s="24"/>
      <c r="J51" s="7"/>
      <c r="K51" s="7"/>
      <c r="L51" s="7"/>
      <c r="M51" s="7"/>
      <c r="N51" s="7"/>
      <c r="O51" s="7"/>
    </row>
    <row r="52" spans="1:15" ht="24.95" customHeight="1" thickBot="1">
      <c r="A52" s="7"/>
      <c r="B52" s="7"/>
      <c r="C52" s="7"/>
      <c r="D52" s="7"/>
      <c r="E52" s="7"/>
      <c r="F52" s="6" t="s">
        <v>38</v>
      </c>
      <c r="G52" s="31">
        <f>G50+G51</f>
        <v>0</v>
      </c>
      <c r="H52" s="6"/>
      <c r="I52" s="24"/>
      <c r="J52" s="7"/>
      <c r="K52" s="7"/>
      <c r="L52" s="7"/>
      <c r="M52" s="7"/>
      <c r="N52" s="7"/>
      <c r="O52" s="7"/>
    </row>
    <row r="53" spans="1:15" ht="20.100000000000001" customHeight="1">
      <c r="A53" s="7"/>
      <c r="B53" s="7"/>
      <c r="C53" s="7"/>
      <c r="D53" s="7"/>
      <c r="E53" s="7"/>
      <c r="F53" s="6"/>
      <c r="G53" s="25"/>
      <c r="H53" s="6"/>
      <c r="I53" s="24"/>
      <c r="J53" s="7"/>
      <c r="K53" s="7"/>
      <c r="L53" s="7"/>
      <c r="M53" s="7"/>
      <c r="N53" s="7"/>
      <c r="O53" s="7"/>
    </row>
    <row r="54" spans="1:15" ht="20.100000000000001" customHeight="1">
      <c r="A54" s="48" t="s">
        <v>25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20.10000000000000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20.100000000000001" customHeight="1">
      <c r="A56" s="49" t="s">
        <v>26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20.100000000000001" customHeight="1">
      <c r="A57" s="49" t="s">
        <v>27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20.100000000000001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20.100000000000001" customHeight="1">
      <c r="A59" s="49" t="s">
        <v>29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20.100000000000001" customHeight="1">
      <c r="A60" s="49" t="s">
        <v>30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23" customFormat="1" ht="20.100000000000001" customHeight="1">
      <c r="A61" s="32"/>
      <c r="B61" s="32"/>
      <c r="C61" s="32"/>
      <c r="D61" s="32"/>
      <c r="E61" s="32"/>
      <c r="F61" s="32"/>
      <c r="G61" s="32"/>
      <c r="H61" s="32"/>
      <c r="I61" s="32"/>
      <c r="J61" s="46"/>
      <c r="K61" s="46"/>
      <c r="L61" s="26"/>
    </row>
    <row r="62" spans="1:15" ht="20.100000000000001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20.100000000000001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20.100000000000001" customHeight="1">
      <c r="A64" s="27"/>
      <c r="B64" s="34" t="s">
        <v>31</v>
      </c>
      <c r="C64" s="34"/>
      <c r="D64" s="11" t="s">
        <v>32</v>
      </c>
      <c r="E64" s="27"/>
      <c r="F64" s="27"/>
      <c r="G64" s="27"/>
      <c r="H64" s="27"/>
      <c r="I64" s="27"/>
      <c r="J64" s="27"/>
      <c r="K64" s="35" t="s">
        <v>33</v>
      </c>
      <c r="L64" s="35"/>
      <c r="M64" s="35"/>
      <c r="N64" s="27"/>
      <c r="O64" s="27"/>
    </row>
    <row r="65" spans="1:15" ht="20.100000000000001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33">
        <f>D4</f>
        <v>0</v>
      </c>
      <c r="L65" s="33"/>
      <c r="M65" s="33"/>
      <c r="N65" s="7"/>
      <c r="O65" s="7"/>
    </row>
    <row r="66" spans="1:15" ht="20.100000000000001" hidden="1" customHeight="1"/>
    <row r="67" spans="1:15" ht="20.100000000000001" hidden="1" customHeight="1"/>
    <row r="68" spans="1:15" ht="20.100000000000001" hidden="1" customHeight="1"/>
    <row r="69" spans="1:15" ht="20.100000000000001" hidden="1" customHeight="1"/>
    <row r="70" spans="1:15" ht="20.100000000000001" hidden="1" customHeight="1"/>
    <row r="71" spans="1:15" ht="20.100000000000001" hidden="1" customHeight="1"/>
    <row r="72" spans="1:15" ht="20.100000000000001" hidden="1" customHeight="1"/>
    <row r="73" spans="1:15" ht="20.100000000000001" hidden="1" customHeight="1"/>
    <row r="74" spans="1:15" ht="20.100000000000001" hidden="1" customHeight="1"/>
    <row r="75" spans="1:15" ht="20.100000000000001" hidden="1" customHeight="1"/>
    <row r="76" spans="1:15" ht="20.100000000000001" hidden="1" customHeight="1"/>
    <row r="77" spans="1:15" ht="20.100000000000001" hidden="1" customHeight="1"/>
    <row r="78" spans="1:15" ht="20.100000000000001" hidden="1" customHeight="1"/>
    <row r="79" spans="1:15" ht="20.100000000000001" hidden="1" customHeight="1"/>
    <row r="80" spans="1:15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 ht="20.100000000000001" hidden="1" customHeight="1"/>
    <row r="85" ht="20.100000000000001" hidden="1" customHeight="1"/>
    <row r="86" ht="20.100000000000001" hidden="1" customHeight="1"/>
    <row r="87" ht="20.100000000000001" hidden="1" customHeight="1"/>
    <row r="88" ht="20.100000000000001" hidden="1" customHeight="1"/>
    <row r="89" ht="20.100000000000001" hidden="1" customHeight="1"/>
    <row r="90" ht="20.100000000000001" hidden="1" customHeight="1"/>
    <row r="91" ht="20.100000000000001" hidden="1" customHeight="1"/>
    <row r="92" ht="0" hidden="1" customHeight="1"/>
    <row r="93" ht="0" hidden="1" customHeight="1"/>
  </sheetData>
  <sheetProtection sheet="1" objects="1" scenarios="1" selectLockedCells="1"/>
  <mergeCells count="71">
    <mergeCell ref="A3:O3"/>
    <mergeCell ref="B38:C38"/>
    <mergeCell ref="B39:C39"/>
    <mergeCell ref="B41:C41"/>
    <mergeCell ref="B42:C42"/>
    <mergeCell ref="B40:C4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3:C43"/>
    <mergeCell ref="B44:C44"/>
    <mergeCell ref="B45:C45"/>
    <mergeCell ref="B46:C46"/>
    <mergeCell ref="B47:C47"/>
    <mergeCell ref="B29:C29"/>
    <mergeCell ref="B30:C30"/>
    <mergeCell ref="B31:C31"/>
    <mergeCell ref="B32:C32"/>
    <mergeCell ref="B33:C33"/>
    <mergeCell ref="B17:C17"/>
    <mergeCell ref="A14:O14"/>
    <mergeCell ref="B15:C15"/>
    <mergeCell ref="A8:B8"/>
    <mergeCell ref="A9:B9"/>
    <mergeCell ref="C8:F8"/>
    <mergeCell ref="F9:G9"/>
    <mergeCell ref="B16:C16"/>
    <mergeCell ref="J61:K61"/>
    <mergeCell ref="M9:N9"/>
    <mergeCell ref="I9:K9"/>
    <mergeCell ref="I8:L8"/>
    <mergeCell ref="A54:O54"/>
    <mergeCell ref="A55:O55"/>
    <mergeCell ref="A56:O56"/>
    <mergeCell ref="A57:O57"/>
    <mergeCell ref="A58:O58"/>
    <mergeCell ref="A59:O59"/>
    <mergeCell ref="A60:O60"/>
    <mergeCell ref="B18:C18"/>
    <mergeCell ref="B34:C34"/>
    <mergeCell ref="B35:C35"/>
    <mergeCell ref="B36:C36"/>
    <mergeCell ref="B37:C37"/>
    <mergeCell ref="A1:O1"/>
    <mergeCell ref="A2:O2"/>
    <mergeCell ref="A12:O12"/>
    <mergeCell ref="A13:O13"/>
    <mergeCell ref="A10:O10"/>
    <mergeCell ref="A11:O11"/>
    <mergeCell ref="C6:G6"/>
    <mergeCell ref="C7:G7"/>
    <mergeCell ref="C4:G4"/>
    <mergeCell ref="C5:G5"/>
    <mergeCell ref="A5:B5"/>
    <mergeCell ref="A6:B6"/>
    <mergeCell ref="A7:B7"/>
    <mergeCell ref="I7:N7"/>
    <mergeCell ref="I4:L4"/>
    <mergeCell ref="I5:N5"/>
    <mergeCell ref="A62:O62"/>
    <mergeCell ref="A63:O63"/>
    <mergeCell ref="B64:C64"/>
    <mergeCell ref="K65:M65"/>
    <mergeCell ref="K64:M64"/>
  </mergeCells>
  <conditionalFormatting sqref="H5:N5">
    <cfRule type="expression" dxfId="0" priority="2">
      <formula>$C$5&lt;&gt;"altro"</formula>
    </cfRule>
  </conditionalFormatting>
  <dataValidations count="2">
    <dataValidation type="list" allowBlank="1" showInputMessage="1" showErrorMessage="1" sqref="C5">
      <formula1>"legale rappresentante, procuratore, altro"</formula1>
    </dataValidation>
    <dataValidation type="list" allowBlank="1" showInputMessage="1" showErrorMessage="1" sqref="N48:N53">
      <formula1>ats</formula1>
    </dataValidation>
  </dataValidations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2018-05-18T09:46:50Z</cp:lastPrinted>
  <dcterms:created xsi:type="dcterms:W3CDTF">2017-04-06T13:40:30Z</dcterms:created>
  <dcterms:modified xsi:type="dcterms:W3CDTF">2018-08-31T08:26:12Z</dcterms:modified>
</cp:coreProperties>
</file>